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 tabRatio="397" activeTab="1"/>
  </bookViews>
  <sheets>
    <sheet name="Карта текущего состояния" sheetId="1" r:id="rId1"/>
    <sheet name="Карта целевого  состояния " sheetId="2" r:id="rId2"/>
  </sheets>
  <definedNames>
    <definedName name="_xlnm.Print_Area" localSheetId="0">'Карта текущего состояния'!$A$1:$Y$42</definedName>
    <definedName name="_xlnm.Print_Area" localSheetId="1">'Карта целевого  состояния '!$A$1:$T$30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" i="2" l="1"/>
  <c r="AG27" i="2"/>
  <c r="AA13" i="2"/>
  <c r="AC13" i="2" s="1"/>
  <c r="AD13" i="2" s="1"/>
  <c r="AB18" i="2"/>
  <c r="AB17" i="2"/>
  <c r="AB16" i="2"/>
  <c r="AB15" i="2"/>
  <c r="AD14" i="2"/>
  <c r="AE14" i="2" s="1"/>
  <c r="AB13" i="2"/>
  <c r="AE13" i="2" l="1"/>
  <c r="N8" i="2"/>
  <c r="S16" i="1"/>
  <c r="H17" i="1" l="1"/>
  <c r="AA15" i="2" s="1"/>
  <c r="AC15" i="2" s="1"/>
  <c r="AD15" i="2" s="1"/>
  <c r="AE15" i="2" l="1"/>
  <c r="B10" i="2"/>
  <c r="S8" i="2"/>
  <c r="D7" i="2"/>
  <c r="B11" i="2" s="1"/>
  <c r="F17" i="1"/>
  <c r="N17" i="1"/>
  <c r="L17" i="1"/>
  <c r="J17" i="1"/>
  <c r="AA16" i="2" s="1"/>
  <c r="AC16" i="2" s="1"/>
  <c r="AD16" i="2" s="1"/>
  <c r="AE16" i="2" s="1"/>
  <c r="X16" i="1"/>
  <c r="AA17" i="2" l="1"/>
  <c r="AC17" i="2" s="1"/>
  <c r="AD17" i="2" s="1"/>
  <c r="AE17" i="2" s="1"/>
  <c r="AA18" i="2"/>
  <c r="AC18" i="2" s="1"/>
  <c r="AD18" i="2" s="1"/>
  <c r="AE18" i="2" s="1"/>
  <c r="X17" i="1"/>
  <c r="S9" i="2"/>
  <c r="B18" i="1"/>
  <c r="D15" i="1"/>
  <c r="B19" i="1" s="1"/>
  <c r="AE27" i="2" l="1"/>
  <c r="AD27" i="2"/>
  <c r="AD30" i="2" s="1"/>
</calcChain>
</file>

<file path=xl/sharedStrings.xml><?xml version="1.0" encoding="utf-8"?>
<sst xmlns="http://schemas.openxmlformats.org/spreadsheetml/2006/main" count="80" uniqueCount="52">
  <si>
    <t>22 суток</t>
  </si>
  <si>
    <t>21  сутки  (15 рабочих дней)</t>
  </si>
  <si>
    <t>минут/суток</t>
  </si>
  <si>
    <t>Участники процесса</t>
  </si>
  <si>
    <t>Карта текущего состояния процесса «Оптимизация отчетности по сельским специалистам»</t>
  </si>
  <si>
    <t xml:space="preserve">Формирование 
отчета
</t>
  </si>
  <si>
    <t>Время ожидания, минут</t>
  </si>
  <si>
    <t>Время выполнения процесса, минут</t>
  </si>
  <si>
    <t>Длительность процесса, минут</t>
  </si>
  <si>
    <t>Итого время ожидания, минут</t>
  </si>
  <si>
    <t>Итого время выполнения процесса, минут</t>
  </si>
  <si>
    <t>Участник № 1
Специалисты 
организации социального обслуживания Минтруда Чувашии</t>
  </si>
  <si>
    <t xml:space="preserve">Участник № 3 
Заместитель министра труда и социально йзащиты Чувашской Республики </t>
  </si>
  <si>
    <t>Накладывает резолюцию на исполнение</t>
  </si>
  <si>
    <t>Обобщает отчеты и вносит в разработочную таблицу</t>
  </si>
  <si>
    <t>Формирование 
обобщенного отчета в установленной НПА форме</t>
  </si>
  <si>
    <t>Формирование сопроводительного письма в Минфин Чувашии к 
обобщенному отчету и размещение его в СЭД</t>
  </si>
  <si>
    <t>Согласование сопроводительного письма и сформированного отчета</t>
  </si>
  <si>
    <t>Подписание сопроводительного письма и сформированного отчета</t>
  </si>
  <si>
    <t>Регистрация  сопроводительного письма в Минфин Чувашии к 
обобщенному отчету и направление его в СЭД</t>
  </si>
  <si>
    <t>Участник № 4 
Начальник отдела социальных выплат Минтруда Чувашии</t>
  </si>
  <si>
    <t>Участник № 5
Заместитель начальника отдела социальных выплат Минтруда Чувашии</t>
  </si>
  <si>
    <t>Участник № 2
Специалист отдела организационно-контрольной работы Минтруда Чувашии</t>
  </si>
  <si>
    <t>Регистрация полученных отчетов в системе СЭД</t>
  </si>
  <si>
    <t>Участник № 6
специалист организационно-контрольного отдела Минфина Чувашии</t>
  </si>
  <si>
    <t>Получение сопроводительного письма Минтруда Чувашии и обобщенного отчета в СЭД</t>
  </si>
  <si>
    <t>Карта целевого  состояния процесса «Оптимизация отчетности по сельским специалистам»</t>
  </si>
  <si>
    <t xml:space="preserve">Участник № 2
БУ ЧР «Централизованная бухгалтерия» Минтруда Чувашии </t>
  </si>
  <si>
    <t>Формирование и выгурзка обобщенного отчета</t>
  </si>
  <si>
    <t xml:space="preserve">УТВЕРЖДАЮ
Министр труда и социальной защиты Чувашской Республики
________________________       А.Г. Елизарова
(подпись)                                (инициалы, фамилия)
____________
(дата)
</t>
  </si>
  <si>
    <t xml:space="preserve">Руководитель проекта
________________________  А.В. Григорьев
                          (подпись)             (инициалы, фамилия)
</t>
  </si>
  <si>
    <t>Получение сопроводительного письмам Минтруда Чувашии и обобщенного отчета в СЭД</t>
  </si>
  <si>
    <t>УТВЕРЖДАЮ
Министр труда и социальной защиты Чувашской Республики
________________________       А.Г. Елизарова
(подпись)                                (инициалы, фамилия)
____________
(дата)</t>
  </si>
  <si>
    <t>гр. 1</t>
  </si>
  <si>
    <t>гр.2</t>
  </si>
  <si>
    <t>гр. 3</t>
  </si>
  <si>
    <t>гр. 4</t>
  </si>
  <si>
    <t>кол-во сэкономленных минут</t>
  </si>
  <si>
    <t>гр. 5</t>
  </si>
  <si>
    <t>гр. 6</t>
  </si>
  <si>
    <t>стоимость работы 1 минуты, рублей
(гр. 2/гр. 3)</t>
  </si>
  <si>
    <t>Стоимость сэкономленных минут, рублей
(гр. 4 х гр. 5)</t>
  </si>
  <si>
    <t>количество минут в 1 часе</t>
  </si>
  <si>
    <t>стоимость 1 часа работы, рублей</t>
  </si>
  <si>
    <t>было затрацено минут</t>
  </si>
  <si>
    <t xml:space="preserve">Стало минут </t>
  </si>
  <si>
    <t>Участник № 1
Специалист 
организации социального обслуживания Минтруда Чувашии</t>
  </si>
  <si>
    <t xml:space="preserve">Проведение внутридокументального контроля </t>
  </si>
  <si>
    <t xml:space="preserve">Свод отчета и проведение междокументального контроля </t>
  </si>
  <si>
    <t>Участник № 6
Специалист 
организационно-контрольного отдела Минтруда Чувашии</t>
  </si>
  <si>
    <t xml:space="preserve">Эксперт Республиканского центра компетенций в сфере внедрения
технологий бережливого управления в государственном секторе экономики
________________________________________
(подпись)                                (инициалы, фамилия)
</t>
  </si>
  <si>
    <t xml:space="preserve">Эксперт Республиканского центра компетенций в сфере внедрения
технологий бережливого управления в государственном секторе экономики
_____________________________________
(подпись)                                (инициалы, фамилия)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</si>
</sst>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4" tint="-0.499984740745262"/>
      <name val="Calibri"/>
      <family val="2"/>
      <charset val="204"/>
    </font>
    <font>
      <sz val="11"/>
      <color theme="4" tint="-0.499984740745262"/>
      <name val="Calibri"/>
      <family val="2"/>
      <charset val="204"/>
    </font>
    <font>
      <b/>
      <sz val="12"/>
      <color theme="4" tint="-0.499984740745262"/>
      <name val="Calibri"/>
      <family val="2"/>
      <charset val="204"/>
    </font>
    <font>
      <b/>
      <sz val="11"/>
      <color theme="4" tint="-0.499984740745262"/>
      <name val="Calibri"/>
      <family val="2"/>
      <charset val="204"/>
    </font>
    <font>
      <b/>
      <sz val="12"/>
      <color theme="4" tint="-0.499984740745262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22"/>
      <color indexed="8"/>
      <name val="Arial"/>
      <family val="2"/>
      <charset val="204"/>
    </font>
    <font>
      <sz val="20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0" xfId="1" applyFill="1"/>
    <xf numFmtId="0" fontId="6" fillId="2" borderId="5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0" fillId="2" borderId="0" xfId="0" applyFill="1"/>
    <xf numFmtId="0" fontId="2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0" xfId="1" applyFont="1" applyFill="1"/>
    <xf numFmtId="0" fontId="3" fillId="2" borderId="2" xfId="1" applyFont="1" applyFill="1" applyBorder="1" applyAlignment="1">
      <alignment horizontal="left" vertical="center"/>
    </xf>
    <xf numFmtId="0" fontId="3" fillId="5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right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6" fillId="2" borderId="7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" fillId="2" borderId="0" xfId="1" applyFill="1" applyAlignment="1">
      <alignment vertical="center"/>
    </xf>
    <xf numFmtId="0" fontId="6" fillId="3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10" fillId="0" borderId="0" xfId="0" applyFont="1"/>
    <xf numFmtId="0" fontId="6" fillId="2" borderId="0" xfId="1" applyFont="1" applyFill="1" applyBorder="1" applyAlignment="1">
      <alignment horizontal="center" vertical="center" wrapText="1"/>
    </xf>
    <xf numFmtId="0" fontId="12" fillId="2" borderId="0" xfId="1" applyFont="1" applyFill="1"/>
    <xf numFmtId="0" fontId="13" fillId="2" borderId="0" xfId="1" applyFont="1" applyFill="1"/>
    <xf numFmtId="0" fontId="14" fillId="2" borderId="5" xfId="1" applyFont="1" applyFill="1" applyBorder="1"/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/>
    <xf numFmtId="0" fontId="15" fillId="2" borderId="5" xfId="1" applyFont="1" applyFill="1" applyBorder="1"/>
    <xf numFmtId="0" fontId="15" fillId="2" borderId="0" xfId="1" applyFont="1" applyFill="1"/>
    <xf numFmtId="0" fontId="15" fillId="2" borderId="5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/>
    <xf numFmtId="0" fontId="15" fillId="2" borderId="0" xfId="1" applyFont="1" applyFill="1" applyBorder="1"/>
    <xf numFmtId="2" fontId="13" fillId="2" borderId="0" xfId="1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justify" vertical="center"/>
    </xf>
    <xf numFmtId="0" fontId="10" fillId="2" borderId="0" xfId="0" applyFont="1" applyFill="1"/>
    <xf numFmtId="2" fontId="15" fillId="2" borderId="0" xfId="1" applyNumberFormat="1" applyFont="1" applyFill="1" applyAlignment="1">
      <alignment horizontal="center" vertical="center"/>
    </xf>
    <xf numFmtId="2" fontId="17" fillId="2" borderId="5" xfId="1" applyNumberFormat="1" applyFont="1" applyFill="1" applyBorder="1" applyAlignment="1">
      <alignment horizontal="center" vertical="center" wrapText="1"/>
    </xf>
    <xf numFmtId="0" fontId="20" fillId="2" borderId="0" xfId="1" applyFont="1" applyFill="1"/>
    <xf numFmtId="0" fontId="6" fillId="0" borderId="5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2" borderId="0" xfId="1" applyFont="1" applyFill="1" applyAlignment="1">
      <alignment horizontal="center" wrapText="1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top"/>
    </xf>
    <xf numFmtId="0" fontId="6" fillId="2" borderId="0" xfId="1" applyFont="1" applyFill="1" applyBorder="1" applyAlignment="1">
      <alignment horizontal="left" vertical="top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1323975</xdr:colOff>
      <xdr:row>20</xdr:row>
      <xdr:rowOff>0</xdr:rowOff>
    </xdr:from>
    <xdr:to>
      <xdr:col>23</xdr:col>
      <xdr:colOff>0</xdr:colOff>
      <xdr:row>20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2764750" y="1914525"/>
          <a:ext cx="1905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1308100</xdr:colOff>
      <xdr:row>20</xdr:row>
      <xdr:rowOff>0</xdr:rowOff>
    </xdr:from>
    <xdr:to>
      <xdr:col>23</xdr:col>
      <xdr:colOff>0</xdr:colOff>
      <xdr:row>20</xdr:row>
      <xdr:rowOff>142875</xdr:rowOff>
    </xdr:to>
    <xdr:sp macro="" textlink="">
      <xdr:nvSpPr>
        <xdr:cNvPr id="4" name="TextBox 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914475" y="4057650"/>
          <a:ext cx="1546225" cy="35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295275</xdr:colOff>
      <xdr:row>20</xdr:row>
      <xdr:rowOff>0</xdr:rowOff>
    </xdr:from>
    <xdr:to>
      <xdr:col>50</xdr:col>
      <xdr:colOff>314325</xdr:colOff>
      <xdr:row>20</xdr:row>
      <xdr:rowOff>123825</xdr:rowOff>
    </xdr:to>
    <xdr:cxnSp macro="">
      <xdr:nvCxnSpPr>
        <xdr:cNvPr id="5" name="Прямая со стрелкой 1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41086087" y="1976438"/>
          <a:ext cx="142875" cy="19050"/>
        </a:xfrm>
        <a:prstGeom prst="bentConnector3">
          <a:avLst>
            <a:gd name="adj1" fmla="val 49875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713508</xdr:colOff>
      <xdr:row>23</xdr:row>
      <xdr:rowOff>387927</xdr:rowOff>
    </xdr:from>
    <xdr:to>
      <xdr:col>8</xdr:col>
      <xdr:colOff>654627</xdr:colOff>
      <xdr:row>30</xdr:row>
      <xdr:rowOff>5196</xdr:rowOff>
    </xdr:to>
    <xdr:sp macro="" textlink="" fLocksText="0">
      <xdr:nvSpPr>
        <xdr:cNvPr id="16" name="Пятно 1 4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647708" y="10027227"/>
          <a:ext cx="3865419" cy="4951269"/>
        </a:xfrm>
        <a:prstGeom prst="irregularSeal1">
          <a:avLst/>
        </a:prstGeom>
        <a:solidFill>
          <a:srgbClr val="FFFFFF"/>
        </a:solidFill>
        <a:ln w="25560" cap="sq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ctr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ru-RU" sz="1100">
              <a:effectLst/>
              <a:latin typeface="+mn-lt"/>
              <a:ea typeface="+mn-ea"/>
              <a:cs typeface="+mn-cs"/>
            </a:rPr>
            <a:t>Длительное время подготовки ежемесячного отчета о расходовании средств, предоставленных на предоставление меры социальной поддержки по оплате жилищно-коммунальных услуг отдельных категорий граждан,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2</xdr:col>
      <xdr:colOff>0</xdr:colOff>
      <xdr:row>20</xdr:row>
      <xdr:rowOff>50800</xdr:rowOff>
    </xdr:from>
    <xdr:to>
      <xdr:col>2</xdr:col>
      <xdr:colOff>0</xdr:colOff>
      <xdr:row>20</xdr:row>
      <xdr:rowOff>243840</xdr:rowOff>
    </xdr:to>
    <xdr:cxnSp macro="">
      <xdr:nvCxnSpPr>
        <xdr:cNvPr id="28" name="Прямая со стрелко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712720" y="4734560"/>
          <a:ext cx="975360" cy="193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263236</xdr:colOff>
      <xdr:row>20</xdr:row>
      <xdr:rowOff>706582</xdr:rowOff>
    </xdr:from>
    <xdr:to>
      <xdr:col>5</xdr:col>
      <xdr:colOff>1149927</xdr:colOff>
      <xdr:row>27</xdr:row>
      <xdr:rowOff>138545</xdr:rowOff>
    </xdr:to>
    <xdr:sp macro="" textlink="" fLocksText="0">
      <xdr:nvSpPr>
        <xdr:cNvPr id="29" name="Пятно 1 4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2327563" y="5846618"/>
          <a:ext cx="5763491" cy="9130145"/>
        </a:xfrm>
        <a:prstGeom prst="irregularSeal1">
          <a:avLst/>
        </a:prstGeom>
        <a:solidFill>
          <a:srgbClr val="FFFFFF"/>
        </a:solidFill>
        <a:ln w="25560" cap="sq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ctr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/>
          <a:r>
            <a:rPr lang="ru-RU" sz="1100">
              <a:effectLst/>
              <a:latin typeface="+mn-lt"/>
              <a:ea typeface="+mn-ea"/>
              <a:cs typeface="+mn-cs"/>
            </a:rPr>
            <a:t>Отсутствие НПА по поручению </a:t>
          </a:r>
          <a:r>
            <a:rPr lang="ru-RU" sz="1100" b="0">
              <a:effectLst/>
              <a:latin typeface="+mn-lt"/>
              <a:ea typeface="+mn-ea"/>
              <a:cs typeface="+mn-cs"/>
            </a:rPr>
            <a:t>БУ Централизованная бухгалтерия за проведение работы по автоматизации сбора и формирования ежемесячных отчетов о расходовании средств, предоставленных на предоставление меры социальной поддержки по оплате жилищно-коммунальных услуг отдельных категорий граждан, имеющих на это право в соответствии с Законом Чувашской Республики «О социальной поддержке отдельных категорий граждан по оплате жилищно-коммунальных услуг».</a:t>
          </a:r>
        </a:p>
      </xdr:txBody>
    </xdr:sp>
    <xdr:clientData/>
  </xdr:twoCellAnchor>
  <xdr:twoCellAnchor>
    <xdr:from>
      <xdr:col>4</xdr:col>
      <xdr:colOff>0</xdr:colOff>
      <xdr:row>21</xdr:row>
      <xdr:rowOff>4951</xdr:rowOff>
    </xdr:from>
    <xdr:to>
      <xdr:col>4</xdr:col>
      <xdr:colOff>1302327</xdr:colOff>
      <xdr:row>21</xdr:row>
      <xdr:rowOff>748145</xdr:rowOff>
    </xdr:to>
    <xdr:cxnSp macro="">
      <xdr:nvCxnSpPr>
        <xdr:cNvPr id="37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8974779" y="4701642"/>
          <a:ext cx="1333003" cy="743194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</xdr:colOff>
      <xdr:row>23</xdr:row>
      <xdr:rowOff>13858</xdr:rowOff>
    </xdr:from>
    <xdr:to>
      <xdr:col>9</xdr:col>
      <xdr:colOff>10890</xdr:colOff>
      <xdr:row>23</xdr:row>
      <xdr:rowOff>1110345</xdr:rowOff>
    </xdr:to>
    <xdr:cxnSp macro="">
      <xdr:nvCxnSpPr>
        <xdr:cNvPr id="42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14256330" y="7689276"/>
          <a:ext cx="1271651" cy="1096487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478972</xdr:colOff>
      <xdr:row>24</xdr:row>
      <xdr:rowOff>65314</xdr:rowOff>
    </xdr:from>
    <xdr:to>
      <xdr:col>11</xdr:col>
      <xdr:colOff>54431</xdr:colOff>
      <xdr:row>24</xdr:row>
      <xdr:rowOff>1143002</xdr:rowOff>
    </xdr:to>
    <xdr:cxnSp macro="">
      <xdr:nvCxnSpPr>
        <xdr:cNvPr id="46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1642272" y="10629900"/>
          <a:ext cx="1077688" cy="762002"/>
        </a:xfrm>
        <a:prstGeom prst="bentConnector3">
          <a:avLst>
            <a:gd name="adj1" fmla="val 95454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277090</xdr:colOff>
      <xdr:row>24</xdr:row>
      <xdr:rowOff>318655</xdr:rowOff>
    </xdr:from>
    <xdr:to>
      <xdr:col>11</xdr:col>
      <xdr:colOff>5194</xdr:colOff>
      <xdr:row>24</xdr:row>
      <xdr:rowOff>900546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817" y="9753600"/>
          <a:ext cx="905741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512620</xdr:colOff>
      <xdr:row>22</xdr:row>
      <xdr:rowOff>609599</xdr:rowOff>
    </xdr:from>
    <xdr:to>
      <xdr:col>8</xdr:col>
      <xdr:colOff>1155124</xdr:colOff>
      <xdr:row>22</xdr:row>
      <xdr:rowOff>1191490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8947" y="6774872"/>
          <a:ext cx="642504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568035</xdr:colOff>
      <xdr:row>20</xdr:row>
      <xdr:rowOff>1288472</xdr:rowOff>
    </xdr:from>
    <xdr:to>
      <xdr:col>4</xdr:col>
      <xdr:colOff>1170765</xdr:colOff>
      <xdr:row>20</xdr:row>
      <xdr:rowOff>1834341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3490" y="4031672"/>
          <a:ext cx="602730" cy="545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110836</xdr:colOff>
      <xdr:row>23</xdr:row>
      <xdr:rowOff>1454727</xdr:rowOff>
    </xdr:from>
    <xdr:to>
      <xdr:col>15</xdr:col>
      <xdr:colOff>1537854</xdr:colOff>
      <xdr:row>24</xdr:row>
      <xdr:rowOff>942111</xdr:rowOff>
    </xdr:to>
    <xdr:cxnSp macro="">
      <xdr:nvCxnSpPr>
        <xdr:cNvPr id="55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22001018" y="9130145"/>
          <a:ext cx="1427018" cy="1246911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55419</xdr:colOff>
      <xdr:row>23</xdr:row>
      <xdr:rowOff>41564</xdr:rowOff>
    </xdr:from>
    <xdr:to>
      <xdr:col>17</xdr:col>
      <xdr:colOff>1108364</xdr:colOff>
      <xdr:row>23</xdr:row>
      <xdr:rowOff>609600</xdr:rowOff>
    </xdr:to>
    <xdr:cxnSp macro="">
      <xdr:nvCxnSpPr>
        <xdr:cNvPr id="57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24882764" y="7716982"/>
          <a:ext cx="1052945" cy="568036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1427017</xdr:colOff>
      <xdr:row>23</xdr:row>
      <xdr:rowOff>180109</xdr:rowOff>
    </xdr:from>
    <xdr:to>
      <xdr:col>19</xdr:col>
      <xdr:colOff>1413163</xdr:colOff>
      <xdr:row>23</xdr:row>
      <xdr:rowOff>1690254</xdr:rowOff>
    </xdr:to>
    <xdr:cxnSp macro="">
      <xdr:nvCxnSpPr>
        <xdr:cNvPr id="58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27445854" y="7897090"/>
          <a:ext cx="1510145" cy="1427019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290946</xdr:colOff>
      <xdr:row>22</xdr:row>
      <xdr:rowOff>110835</xdr:rowOff>
    </xdr:from>
    <xdr:to>
      <xdr:col>6</xdr:col>
      <xdr:colOff>893676</xdr:colOff>
      <xdr:row>22</xdr:row>
      <xdr:rowOff>656704</xdr:rowOff>
    </xdr:to>
    <xdr:pic>
      <xdr:nvPicPr>
        <xdr:cNvPr id="65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6473" y="6276108"/>
          <a:ext cx="602730" cy="545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22</xdr:row>
      <xdr:rowOff>0</xdr:rowOff>
    </xdr:from>
    <xdr:to>
      <xdr:col>7</xdr:col>
      <xdr:colOff>27709</xdr:colOff>
      <xdr:row>22</xdr:row>
      <xdr:rowOff>803564</xdr:rowOff>
    </xdr:to>
    <xdr:cxnSp macro="">
      <xdr:nvCxnSpPr>
        <xdr:cNvPr id="66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10058400" y="7883236"/>
          <a:ext cx="1357745" cy="803564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69273</xdr:colOff>
      <xdr:row>23</xdr:row>
      <xdr:rowOff>1413164</xdr:rowOff>
    </xdr:from>
    <xdr:to>
      <xdr:col>15</xdr:col>
      <xdr:colOff>711778</xdr:colOff>
      <xdr:row>24</xdr:row>
      <xdr:rowOff>235528</xdr:rowOff>
    </xdr:to>
    <xdr:pic>
      <xdr:nvPicPr>
        <xdr:cNvPr id="68" name="Рисунок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9455" y="9088582"/>
          <a:ext cx="642505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207819</xdr:colOff>
      <xdr:row>22</xdr:row>
      <xdr:rowOff>900545</xdr:rowOff>
    </xdr:from>
    <xdr:to>
      <xdr:col>17</xdr:col>
      <xdr:colOff>850324</xdr:colOff>
      <xdr:row>22</xdr:row>
      <xdr:rowOff>1482436</xdr:rowOff>
    </xdr:to>
    <xdr:pic>
      <xdr:nvPicPr>
        <xdr:cNvPr id="71" name="Рисунок 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5164" y="7065818"/>
          <a:ext cx="642505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540326</xdr:colOff>
      <xdr:row>23</xdr:row>
      <xdr:rowOff>1717964</xdr:rowOff>
    </xdr:from>
    <xdr:to>
      <xdr:col>19</xdr:col>
      <xdr:colOff>1182831</xdr:colOff>
      <xdr:row>24</xdr:row>
      <xdr:rowOff>540328</xdr:rowOff>
    </xdr:to>
    <xdr:pic>
      <xdr:nvPicPr>
        <xdr:cNvPr id="72" name="Рисунок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599" y="9393382"/>
          <a:ext cx="642505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152400</xdr:colOff>
      <xdr:row>24</xdr:row>
      <xdr:rowOff>1343891</xdr:rowOff>
    </xdr:from>
    <xdr:to>
      <xdr:col>21</xdr:col>
      <xdr:colOff>1620981</xdr:colOff>
      <xdr:row>25</xdr:row>
      <xdr:rowOff>706581</xdr:rowOff>
    </xdr:to>
    <xdr:cxnSp macro="">
      <xdr:nvCxnSpPr>
        <xdr:cNvPr id="74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30729382" y="10778836"/>
          <a:ext cx="1468581" cy="914400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692726</xdr:colOff>
      <xdr:row>24</xdr:row>
      <xdr:rowOff>484910</xdr:rowOff>
    </xdr:from>
    <xdr:to>
      <xdr:col>21</xdr:col>
      <xdr:colOff>1335231</xdr:colOff>
      <xdr:row>24</xdr:row>
      <xdr:rowOff>1066801</xdr:rowOff>
    </xdr:to>
    <xdr:pic>
      <xdr:nvPicPr>
        <xdr:cNvPr id="79" name="Рисунок 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9708" y="9919855"/>
          <a:ext cx="642505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323850</xdr:colOff>
      <xdr:row>21</xdr:row>
      <xdr:rowOff>509155</xdr:rowOff>
    </xdr:from>
    <xdr:to>
      <xdr:col>14</xdr:col>
      <xdr:colOff>1165513</xdr:colOff>
      <xdr:row>23</xdr:row>
      <xdr:rowOff>1606839</xdr:rowOff>
    </xdr:to>
    <xdr:sp macro="" textlink="" fLocksText="0">
      <xdr:nvSpPr>
        <xdr:cNvPr id="26" name="Пятно 1 4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14801850" y="7157605"/>
          <a:ext cx="3165763" cy="4088534"/>
        </a:xfrm>
        <a:prstGeom prst="irregularSeal1">
          <a:avLst/>
        </a:prstGeom>
        <a:solidFill>
          <a:srgbClr val="FFFFFF"/>
        </a:solidFill>
        <a:ln w="25560" cap="sq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endParaRP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Отсутствие автоматизации процесса формирования обобщенного отчета в установленной  НПА форме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12</xdr:row>
      <xdr:rowOff>0</xdr:rowOff>
    </xdr:from>
    <xdr:to>
      <xdr:col>18</xdr:col>
      <xdr:colOff>0</xdr:colOff>
      <xdr:row>12</xdr:row>
      <xdr:rowOff>190500</xdr:rowOff>
    </xdr:to>
    <xdr:sp macro="" textlink="">
      <xdr:nvSpPr>
        <xdr:cNvPr id="2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3185755" y="4495800"/>
          <a:ext cx="41338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1308100</xdr:colOff>
      <xdr:row>12</xdr:row>
      <xdr:rowOff>0</xdr:rowOff>
    </xdr:from>
    <xdr:to>
      <xdr:col>18</xdr:col>
      <xdr:colOff>0</xdr:colOff>
      <xdr:row>12</xdr:row>
      <xdr:rowOff>142875</xdr:rowOff>
    </xdr:to>
    <xdr:sp macro="" textlink="">
      <xdr:nvSpPr>
        <xdr:cNvPr id="3" name="TextBox 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3169880" y="4495800"/>
          <a:ext cx="42926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295275</xdr:colOff>
      <xdr:row>12</xdr:row>
      <xdr:rowOff>0</xdr:rowOff>
    </xdr:from>
    <xdr:to>
      <xdr:col>47</xdr:col>
      <xdr:colOff>314325</xdr:colOff>
      <xdr:row>12</xdr:row>
      <xdr:rowOff>123825</xdr:rowOff>
    </xdr:to>
    <xdr:cxnSp macro="">
      <xdr:nvCxnSpPr>
        <xdr:cNvPr id="4" name="Прямая со стрелкой 1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42389107" y="4548188"/>
          <a:ext cx="123825" cy="19050"/>
        </a:xfrm>
        <a:prstGeom prst="bentConnector3">
          <a:avLst>
            <a:gd name="adj1" fmla="val 49875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0</xdr:colOff>
      <xdr:row>12</xdr:row>
      <xdr:rowOff>50800</xdr:rowOff>
    </xdr:from>
    <xdr:to>
      <xdr:col>2</xdr:col>
      <xdr:colOff>0</xdr:colOff>
      <xdr:row>12</xdr:row>
      <xdr:rowOff>243840</xdr:rowOff>
    </xdr:to>
    <xdr:cxnSp macro="">
      <xdr:nvCxnSpPr>
        <xdr:cNvPr id="6" name="Прямая со стрелкой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7086600" y="4546600"/>
          <a:ext cx="0" cy="193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1357745</xdr:colOff>
      <xdr:row>12</xdr:row>
      <xdr:rowOff>845127</xdr:rowOff>
    </xdr:from>
    <xdr:to>
      <xdr:col>5</xdr:col>
      <xdr:colOff>858985</xdr:colOff>
      <xdr:row>12</xdr:row>
      <xdr:rowOff>1925785</xdr:rowOff>
    </xdr:to>
    <xdr:cxnSp macro="">
      <xdr:nvCxnSpPr>
        <xdr:cNvPr id="8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6851072" y="3692236"/>
          <a:ext cx="1080658" cy="872840"/>
        </a:xfrm>
        <a:prstGeom prst="bentConnector3">
          <a:avLst>
            <a:gd name="adj1" fmla="val 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346364</xdr:colOff>
      <xdr:row>12</xdr:row>
      <xdr:rowOff>1302327</xdr:rowOff>
    </xdr:from>
    <xdr:to>
      <xdr:col>4</xdr:col>
      <xdr:colOff>949094</xdr:colOff>
      <xdr:row>12</xdr:row>
      <xdr:rowOff>1848196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6691745"/>
          <a:ext cx="602730" cy="545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38100</xdr:colOff>
      <xdr:row>16</xdr:row>
      <xdr:rowOff>27709</xdr:rowOff>
    </xdr:from>
    <xdr:to>
      <xdr:col>11</xdr:col>
      <xdr:colOff>706582</xdr:colOff>
      <xdr:row>16</xdr:row>
      <xdr:rowOff>1009650</xdr:rowOff>
    </xdr:to>
    <xdr:cxnSp macro="">
      <xdr:nvCxnSpPr>
        <xdr:cNvPr id="14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5392400" y="9514609"/>
          <a:ext cx="2363932" cy="981941"/>
        </a:xfrm>
        <a:prstGeom prst="bentConnector3">
          <a:avLst>
            <a:gd name="adj1" fmla="val 99158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14654</xdr:colOff>
      <xdr:row>14</xdr:row>
      <xdr:rowOff>439615</xdr:rowOff>
    </xdr:from>
    <xdr:to>
      <xdr:col>13</xdr:col>
      <xdr:colOff>4793</xdr:colOff>
      <xdr:row>15</xdr:row>
      <xdr:rowOff>43962</xdr:rowOff>
    </xdr:to>
    <xdr:cxnSp macro="">
      <xdr:nvCxnSpPr>
        <xdr:cNvPr id="15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8229385" y="9378461"/>
          <a:ext cx="1221062" cy="1113693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29311</xdr:colOff>
      <xdr:row>14</xdr:row>
      <xdr:rowOff>1465386</xdr:rowOff>
    </xdr:from>
    <xdr:to>
      <xdr:col>15</xdr:col>
      <xdr:colOff>146541</xdr:colOff>
      <xdr:row>16</xdr:row>
      <xdr:rowOff>43963</xdr:rowOff>
    </xdr:to>
    <xdr:cxnSp macro="">
      <xdr:nvCxnSpPr>
        <xdr:cNvPr id="16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20764503" y="10550771"/>
          <a:ext cx="1846385" cy="1553307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738188</xdr:colOff>
      <xdr:row>16</xdr:row>
      <xdr:rowOff>247650</xdr:rowOff>
    </xdr:from>
    <xdr:to>
      <xdr:col>10</xdr:col>
      <xdr:colOff>1328305</xdr:colOff>
      <xdr:row>16</xdr:row>
      <xdr:rowOff>829541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1" y="12368213"/>
          <a:ext cx="590117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545089</xdr:colOff>
      <xdr:row>15</xdr:row>
      <xdr:rowOff>342468</xdr:rowOff>
    </xdr:from>
    <xdr:to>
      <xdr:col>12</xdr:col>
      <xdr:colOff>1145165</xdr:colOff>
      <xdr:row>15</xdr:row>
      <xdr:rowOff>924359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1589" y="10700906"/>
          <a:ext cx="600076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181407</xdr:colOff>
      <xdr:row>15</xdr:row>
      <xdr:rowOff>1718397</xdr:rowOff>
    </xdr:from>
    <xdr:to>
      <xdr:col>14</xdr:col>
      <xdr:colOff>787977</xdr:colOff>
      <xdr:row>16</xdr:row>
      <xdr:rowOff>538163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3470" y="12076835"/>
          <a:ext cx="606570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58615</xdr:colOff>
      <xdr:row>16</xdr:row>
      <xdr:rowOff>205154</xdr:rowOff>
    </xdr:from>
    <xdr:to>
      <xdr:col>16</xdr:col>
      <xdr:colOff>1597269</xdr:colOff>
      <xdr:row>17</xdr:row>
      <xdr:rowOff>102576</xdr:rowOff>
    </xdr:to>
    <xdr:cxnSp macro="">
      <xdr:nvCxnSpPr>
        <xdr:cNvPr id="22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24003000" y="12411808"/>
          <a:ext cx="1538654" cy="1450730"/>
        </a:xfrm>
        <a:prstGeom prst="bentConnector3">
          <a:avLst>
            <a:gd name="adj1" fmla="val 50000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867789</xdr:colOff>
      <xdr:row>16</xdr:row>
      <xdr:rowOff>711835</xdr:rowOff>
    </xdr:from>
    <xdr:to>
      <xdr:col>16</xdr:col>
      <xdr:colOff>1510294</xdr:colOff>
      <xdr:row>16</xdr:row>
      <xdr:rowOff>1304672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2174" y="12918489"/>
          <a:ext cx="642505" cy="5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651167</xdr:colOff>
      <xdr:row>14</xdr:row>
      <xdr:rowOff>13855</xdr:rowOff>
    </xdr:from>
    <xdr:to>
      <xdr:col>8</xdr:col>
      <xdr:colOff>1316182</xdr:colOff>
      <xdr:row>16</xdr:row>
      <xdr:rowOff>983672</xdr:rowOff>
    </xdr:to>
    <xdr:cxnSp macro="">
      <xdr:nvCxnSpPr>
        <xdr:cNvPr id="35" name="Прямая со стрелкой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0529457" y="7301347"/>
          <a:ext cx="4239489" cy="1995051"/>
        </a:xfrm>
        <a:prstGeom prst="bentConnector3">
          <a:avLst>
            <a:gd name="adj1" fmla="val 99673"/>
          </a:avLst>
        </a:prstGeom>
        <a:noFill/>
        <a:ln w="19080" cap="sq">
          <a:solidFill>
            <a:srgbClr val="4F81BD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221673</xdr:colOff>
      <xdr:row>16</xdr:row>
      <xdr:rowOff>138545</xdr:rowOff>
    </xdr:from>
    <xdr:to>
      <xdr:col>8</xdr:col>
      <xdr:colOff>872837</xdr:colOff>
      <xdr:row>16</xdr:row>
      <xdr:rowOff>720436</xdr:rowOff>
    </xdr:to>
    <xdr:pic>
      <xdr:nvPicPr>
        <xdr:cNvPr id="26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2218" y="12219709"/>
          <a:ext cx="651164" cy="5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366347</xdr:colOff>
      <xdr:row>12</xdr:row>
      <xdr:rowOff>674077</xdr:rowOff>
    </xdr:from>
    <xdr:to>
      <xdr:col>4</xdr:col>
      <xdr:colOff>223520</xdr:colOff>
      <xdr:row>14</xdr:row>
      <xdr:rowOff>1136650</xdr:rowOff>
    </xdr:to>
    <xdr:sp macro="" textlink="">
      <xdr:nvSpPr>
        <xdr:cNvPr id="24" name="Облако 23"/>
        <xdr:cNvSpPr/>
      </xdr:nvSpPr>
      <xdr:spPr>
        <a:xfrm>
          <a:off x="2417885" y="6183923"/>
          <a:ext cx="4766212" cy="3891573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tx1"/>
              </a:solidFill>
            </a:rPr>
            <a:t>Издание Минтрудом Чувашии приказа по поручению БУ "Централизованная бухгалтерия" </a:t>
          </a:r>
          <a:r>
            <a:rPr lang="ru-RU" sz="1200">
              <a:solidFill>
                <a:schemeClr val="accent2">
                  <a:lumMod val="50000"/>
                </a:schemeClr>
              </a:solidFill>
            </a:rPr>
            <a:t>за проведение работы по автоматизации сбора и формирования ежемесячных отчетов о расходовании средств, предоставленных на предоставление меры социальной поддержки по оплате жилищно-коммунальных услуг отдельных категорий граждан, имеющих на это право в соответствии с Законом Чувашской Республики «О социальной поддержке отдельных категорий граждан по оплате жилищно-коммунальных услуг».</a:t>
          </a:r>
        </a:p>
      </xdr:txBody>
    </xdr:sp>
    <xdr:clientData/>
  </xdr:twoCellAnchor>
  <xdr:twoCellAnchor>
    <xdr:from>
      <xdr:col>8</xdr:col>
      <xdr:colOff>706812</xdr:colOff>
      <xdr:row>12</xdr:row>
      <xdr:rowOff>1044218</xdr:rowOff>
    </xdr:from>
    <xdr:to>
      <xdr:col>11</xdr:col>
      <xdr:colOff>921476</xdr:colOff>
      <xdr:row>14</xdr:row>
      <xdr:rowOff>100692</xdr:rowOff>
    </xdr:to>
    <xdr:sp macro="" textlink="">
      <xdr:nvSpPr>
        <xdr:cNvPr id="27" name="Облако 26"/>
        <xdr:cNvSpPr/>
      </xdr:nvSpPr>
      <xdr:spPr>
        <a:xfrm>
          <a:off x="13081692" y="6561098"/>
          <a:ext cx="4969544" cy="2470234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tx1"/>
              </a:solidFill>
            </a:rPr>
            <a:t>Создание</a:t>
          </a:r>
          <a:r>
            <a:rPr lang="ru-RU" sz="1200" baseline="0">
              <a:solidFill>
                <a:schemeClr val="tx1"/>
              </a:solidFill>
            </a:rPr>
            <a:t> </a:t>
          </a:r>
          <a:r>
            <a:rPr lang="ru-RU" sz="1200">
              <a:solidFill>
                <a:schemeClr val="tx1"/>
              </a:solidFill>
            </a:rPr>
            <a:t>ООО «Кейсистемс» отчета в программном комплексе «Свод-</a:t>
          </a:r>
          <a:r>
            <a:rPr lang="en-US" sz="1200">
              <a:solidFill>
                <a:schemeClr val="tx1"/>
              </a:solidFill>
            </a:rPr>
            <a:t>web» </a:t>
          </a:r>
          <a:r>
            <a:rPr lang="ru-RU" sz="1200">
              <a:solidFill>
                <a:schemeClr val="tx1"/>
              </a:solidFill>
            </a:rPr>
            <a:t>для обеспечения формирования сводного отчета по всем учреждениям и обеспечение интеграции из 1С-КАМИН: Зарплата для бюджетных учреждений. Версия 5.5 в «Свод-</a:t>
          </a:r>
          <a:r>
            <a:rPr lang="en-US" sz="1200">
              <a:solidFill>
                <a:schemeClr val="tx1"/>
              </a:solidFill>
            </a:rPr>
            <a:t>web».</a:t>
          </a:r>
          <a:endParaRPr lang="ru-RU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3230879</xdr:colOff>
      <xdr:row>14</xdr:row>
      <xdr:rowOff>388620</xdr:rowOff>
    </xdr:from>
    <xdr:to>
      <xdr:col>7</xdr:col>
      <xdr:colOff>124691</xdr:colOff>
      <xdr:row>19</xdr:row>
      <xdr:rowOff>110836</xdr:rowOff>
    </xdr:to>
    <xdr:sp macro="" textlink="">
      <xdr:nvSpPr>
        <xdr:cNvPr id="28" name="Облако 27"/>
        <xdr:cNvSpPr/>
      </xdr:nvSpPr>
      <xdr:spPr>
        <a:xfrm>
          <a:off x="5295206" y="9297093"/>
          <a:ext cx="5829994" cy="5998325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Доработка ООО «Лидер софт-внедренческий центр»: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а) создание Отчета о расходовании средств, предоставленных на предоставление меры социальной поддержки по оплате жилищно-коммунальных услуг отдельных категорий граждан, имеющих на это право в соответствии с Законом Чувашской Республики «О социальной поддержке отдельных категорий граждан по оплате жилищно-коммунальных услуг» по представленной им форме в 1С-КАМИН: Зарплата для бюджетных учреждений. Версия 5.5.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б) сбор данных из начислений в 1С-КАМИН , бюджетных данных и информацию по кассовому расходу из 1 С: Бухгалтерия государственного учреждения 8.;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 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Передача функции формирования обобщенного отчета в БУ "Централизованная бухгалтерия" Минтруда Чувашии в связи с модернизацией ПО</a:t>
          </a:r>
        </a:p>
      </xdr:txBody>
    </xdr:sp>
    <xdr:clientData/>
  </xdr:twoCellAnchor>
  <xdr:twoCellAnchor>
    <xdr:from>
      <xdr:col>11</xdr:col>
      <xdr:colOff>776654</xdr:colOff>
      <xdr:row>11</xdr:row>
      <xdr:rowOff>219807</xdr:rowOff>
    </xdr:from>
    <xdr:to>
      <xdr:col>14</xdr:col>
      <xdr:colOff>732692</xdr:colOff>
      <xdr:row>13</xdr:row>
      <xdr:rowOff>249115</xdr:rowOff>
    </xdr:to>
    <xdr:sp macro="" textlink="">
      <xdr:nvSpPr>
        <xdr:cNvPr id="25" name="Облако 24"/>
        <xdr:cNvSpPr/>
      </xdr:nvSpPr>
      <xdr:spPr>
        <a:xfrm>
          <a:off x="17760462" y="5290038"/>
          <a:ext cx="3853961" cy="2432539"/>
        </a:xfrm>
        <a:prstGeom prst="cloud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>
              <a:solidFill>
                <a:schemeClr val="tx1"/>
              </a:solidFill>
            </a:rPr>
            <a:t>Переданы функции формирования обобщенного отчета в БУ "Централизованная бухгалтерия" Минтруда Чувашии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40"/>
  <sheetViews>
    <sheetView view="pageBreakPreview" topLeftCell="A4" zoomScale="40" zoomScaleNormal="40" zoomScaleSheetLayoutView="40" workbookViewId="0">
      <selection activeCell="D21" sqref="D21"/>
    </sheetView>
  </sheetViews>
  <sheetFormatPr defaultColWidth="11.5546875" defaultRowHeight="14.4" x14ac:dyDescent="0.3"/>
  <cols>
    <col min="1" max="1" width="30" style="1" customWidth="1"/>
    <col min="2" max="2" width="31.6640625" style="1" customWidth="1"/>
    <col min="3" max="3" width="4.109375" style="1" hidden="1" customWidth="1"/>
    <col min="4" max="4" width="20" style="1" customWidth="1"/>
    <col min="5" max="7" width="19.33203125" style="1" customWidth="1"/>
    <col min="8" max="9" width="18.33203125" style="1" customWidth="1"/>
    <col min="10" max="11" width="17.33203125" style="1" customWidth="1"/>
    <col min="12" max="12" width="17.6640625" style="1" customWidth="1"/>
    <col min="13" max="13" width="16.88671875" style="1" hidden="1" customWidth="1"/>
    <col min="14" max="14" width="16" style="1" customWidth="1"/>
    <col min="15" max="16" width="24.6640625" style="1" customWidth="1"/>
    <col min="17" max="18" width="17.88671875" style="1" customWidth="1"/>
    <col min="19" max="20" width="21" style="1" customWidth="1"/>
    <col min="21" max="22" width="23.6640625" style="1" customWidth="1"/>
    <col min="23" max="23" width="25.33203125" style="1" customWidth="1"/>
    <col min="24" max="24" width="19" style="1" customWidth="1"/>
    <col min="25" max="25" width="34.6640625" style="1" customWidth="1"/>
    <col min="26" max="242" width="8.6640625" style="1" customWidth="1"/>
    <col min="243" max="244" width="11.5546875" style="9"/>
    <col min="245" max="245" width="3.88671875" style="9" customWidth="1"/>
    <col min="246" max="246" width="17.6640625" style="9" customWidth="1"/>
    <col min="247" max="247" width="15" style="9" customWidth="1"/>
    <col min="248" max="248" width="15.5546875" style="9" customWidth="1"/>
    <col min="249" max="249" width="0" style="9" hidden="1" customWidth="1"/>
    <col min="250" max="250" width="13.88671875" style="9" customWidth="1"/>
    <col min="251" max="252" width="11.88671875" style="9" customWidth="1"/>
    <col min="253" max="254" width="11.44140625" style="9" customWidth="1"/>
    <col min="255" max="255" width="0" style="9" hidden="1" customWidth="1"/>
    <col min="256" max="256" width="15.5546875" style="9" customWidth="1"/>
    <col min="257" max="257" width="6" style="9" customWidth="1"/>
    <col min="258" max="258" width="0" style="9" hidden="1" customWidth="1"/>
    <col min="259" max="259" width="12.33203125" style="9" customWidth="1"/>
    <col min="260" max="260" width="13" style="9" customWidth="1"/>
    <col min="261" max="261" width="6.5546875" style="9" customWidth="1"/>
    <col min="262" max="262" width="13.6640625" style="9" customWidth="1"/>
    <col min="263" max="263" width="6.88671875" style="9" customWidth="1"/>
    <col min="264" max="264" width="13.6640625" style="9" customWidth="1"/>
    <col min="265" max="265" width="9.109375" style="9" customWidth="1"/>
    <col min="266" max="266" width="14.88671875" style="9" customWidth="1"/>
    <col min="267" max="267" width="14.33203125" style="9" customWidth="1"/>
    <col min="268" max="268" width="13.6640625" style="9" customWidth="1"/>
    <col min="269" max="269" width="6.33203125" style="9" customWidth="1"/>
    <col min="270" max="270" width="13.6640625" style="9" customWidth="1"/>
    <col min="271" max="271" width="5.5546875" style="9" customWidth="1"/>
    <col min="272" max="272" width="19.109375" style="9" customWidth="1"/>
    <col min="273" max="273" width="5.88671875" style="9" customWidth="1"/>
    <col min="274" max="274" width="12.6640625" style="9" customWidth="1"/>
    <col min="275" max="275" width="6" style="9" customWidth="1"/>
    <col min="276" max="276" width="20.109375" style="9" customWidth="1"/>
    <col min="277" max="277" width="18.33203125" style="9" customWidth="1"/>
    <col min="278" max="498" width="8.6640625" style="9" customWidth="1"/>
    <col min="499" max="500" width="11.5546875" style="9"/>
    <col min="501" max="501" width="3.88671875" style="9" customWidth="1"/>
    <col min="502" max="502" width="17.6640625" style="9" customWidth="1"/>
    <col min="503" max="503" width="15" style="9" customWidth="1"/>
    <col min="504" max="504" width="15.5546875" style="9" customWidth="1"/>
    <col min="505" max="505" width="0" style="9" hidden="1" customWidth="1"/>
    <col min="506" max="506" width="13.88671875" style="9" customWidth="1"/>
    <col min="507" max="508" width="11.88671875" style="9" customWidth="1"/>
    <col min="509" max="510" width="11.44140625" style="9" customWidth="1"/>
    <col min="511" max="511" width="0" style="9" hidden="1" customWidth="1"/>
    <col min="512" max="512" width="15.5546875" style="9" customWidth="1"/>
    <col min="513" max="513" width="6" style="9" customWidth="1"/>
    <col min="514" max="514" width="0" style="9" hidden="1" customWidth="1"/>
    <col min="515" max="515" width="12.33203125" style="9" customWidth="1"/>
    <col min="516" max="516" width="13" style="9" customWidth="1"/>
    <col min="517" max="517" width="6.5546875" style="9" customWidth="1"/>
    <col min="518" max="518" width="13.6640625" style="9" customWidth="1"/>
    <col min="519" max="519" width="6.88671875" style="9" customWidth="1"/>
    <col min="520" max="520" width="13.6640625" style="9" customWidth="1"/>
    <col min="521" max="521" width="9.109375" style="9" customWidth="1"/>
    <col min="522" max="522" width="14.88671875" style="9" customWidth="1"/>
    <col min="523" max="523" width="14.33203125" style="9" customWidth="1"/>
    <col min="524" max="524" width="13.6640625" style="9" customWidth="1"/>
    <col min="525" max="525" width="6.33203125" style="9" customWidth="1"/>
    <col min="526" max="526" width="13.6640625" style="9" customWidth="1"/>
    <col min="527" max="527" width="5.5546875" style="9" customWidth="1"/>
    <col min="528" max="528" width="19.109375" style="9" customWidth="1"/>
    <col min="529" max="529" width="5.88671875" style="9" customWidth="1"/>
    <col min="530" max="530" width="12.6640625" style="9" customWidth="1"/>
    <col min="531" max="531" width="6" style="9" customWidth="1"/>
    <col min="532" max="532" width="20.109375" style="9" customWidth="1"/>
    <col min="533" max="533" width="18.33203125" style="9" customWidth="1"/>
    <col min="534" max="754" width="8.6640625" style="9" customWidth="1"/>
    <col min="755" max="756" width="11.5546875" style="9"/>
    <col min="757" max="757" width="3.88671875" style="9" customWidth="1"/>
    <col min="758" max="758" width="17.6640625" style="9" customWidth="1"/>
    <col min="759" max="759" width="15" style="9" customWidth="1"/>
    <col min="760" max="760" width="15.5546875" style="9" customWidth="1"/>
    <col min="761" max="761" width="0" style="9" hidden="1" customWidth="1"/>
    <col min="762" max="762" width="13.88671875" style="9" customWidth="1"/>
    <col min="763" max="764" width="11.88671875" style="9" customWidth="1"/>
    <col min="765" max="766" width="11.44140625" style="9" customWidth="1"/>
    <col min="767" max="767" width="0" style="9" hidden="1" customWidth="1"/>
    <col min="768" max="768" width="15.5546875" style="9" customWidth="1"/>
    <col min="769" max="769" width="6" style="9" customWidth="1"/>
    <col min="770" max="770" width="0" style="9" hidden="1" customWidth="1"/>
    <col min="771" max="771" width="12.33203125" style="9" customWidth="1"/>
    <col min="772" max="772" width="13" style="9" customWidth="1"/>
    <col min="773" max="773" width="6.5546875" style="9" customWidth="1"/>
    <col min="774" max="774" width="13.6640625" style="9" customWidth="1"/>
    <col min="775" max="775" width="6.88671875" style="9" customWidth="1"/>
    <col min="776" max="776" width="13.6640625" style="9" customWidth="1"/>
    <col min="777" max="777" width="9.109375" style="9" customWidth="1"/>
    <col min="778" max="778" width="14.88671875" style="9" customWidth="1"/>
    <col min="779" max="779" width="14.33203125" style="9" customWidth="1"/>
    <col min="780" max="780" width="13.6640625" style="9" customWidth="1"/>
    <col min="781" max="781" width="6.33203125" style="9" customWidth="1"/>
    <col min="782" max="782" width="13.6640625" style="9" customWidth="1"/>
    <col min="783" max="783" width="5.5546875" style="9" customWidth="1"/>
    <col min="784" max="784" width="19.109375" style="9" customWidth="1"/>
    <col min="785" max="785" width="5.88671875" style="9" customWidth="1"/>
    <col min="786" max="786" width="12.6640625" style="9" customWidth="1"/>
    <col min="787" max="787" width="6" style="9" customWidth="1"/>
    <col min="788" max="788" width="20.109375" style="9" customWidth="1"/>
    <col min="789" max="789" width="18.33203125" style="9" customWidth="1"/>
    <col min="790" max="1010" width="8.6640625" style="9" customWidth="1"/>
    <col min="1011" max="1012" width="11.5546875" style="9"/>
    <col min="1013" max="1013" width="3.88671875" style="9" customWidth="1"/>
    <col min="1014" max="1014" width="17.6640625" style="9" customWidth="1"/>
    <col min="1015" max="1015" width="15" style="9" customWidth="1"/>
    <col min="1016" max="1016" width="15.5546875" style="9" customWidth="1"/>
    <col min="1017" max="1017" width="0" style="9" hidden="1" customWidth="1"/>
    <col min="1018" max="1018" width="13.88671875" style="9" customWidth="1"/>
    <col min="1019" max="1020" width="11.88671875" style="9" customWidth="1"/>
    <col min="1021" max="1022" width="11.44140625" style="9" customWidth="1"/>
    <col min="1023" max="1023" width="0" style="9" hidden="1" customWidth="1"/>
    <col min="1024" max="1024" width="15.5546875" style="9" customWidth="1"/>
    <col min="1025" max="1025" width="6" style="9" customWidth="1"/>
    <col min="1026" max="1026" width="0" style="9" hidden="1" customWidth="1"/>
    <col min="1027" max="1027" width="12.33203125" style="9" customWidth="1"/>
    <col min="1028" max="1028" width="13" style="9" customWidth="1"/>
    <col min="1029" max="1029" width="6.5546875" style="9" customWidth="1"/>
    <col min="1030" max="1030" width="13.6640625" style="9" customWidth="1"/>
    <col min="1031" max="1031" width="6.88671875" style="9" customWidth="1"/>
    <col min="1032" max="1032" width="13.6640625" style="9" customWidth="1"/>
    <col min="1033" max="1033" width="9.109375" style="9" customWidth="1"/>
    <col min="1034" max="1034" width="14.88671875" style="9" customWidth="1"/>
    <col min="1035" max="1035" width="14.33203125" style="9" customWidth="1"/>
    <col min="1036" max="1036" width="13.6640625" style="9" customWidth="1"/>
    <col min="1037" max="1037" width="6.33203125" style="9" customWidth="1"/>
    <col min="1038" max="1038" width="13.6640625" style="9" customWidth="1"/>
    <col min="1039" max="1039" width="5.5546875" style="9" customWidth="1"/>
    <col min="1040" max="1040" width="19.109375" style="9" customWidth="1"/>
    <col min="1041" max="1041" width="5.88671875" style="9" customWidth="1"/>
    <col min="1042" max="1042" width="12.6640625" style="9" customWidth="1"/>
    <col min="1043" max="1043" width="6" style="9" customWidth="1"/>
    <col min="1044" max="1044" width="20.109375" style="9" customWidth="1"/>
    <col min="1045" max="1045" width="18.33203125" style="9" customWidth="1"/>
    <col min="1046" max="1266" width="8.6640625" style="9" customWidth="1"/>
    <col min="1267" max="1268" width="11.5546875" style="9"/>
    <col min="1269" max="1269" width="3.88671875" style="9" customWidth="1"/>
    <col min="1270" max="1270" width="17.6640625" style="9" customWidth="1"/>
    <col min="1271" max="1271" width="15" style="9" customWidth="1"/>
    <col min="1272" max="1272" width="15.5546875" style="9" customWidth="1"/>
    <col min="1273" max="1273" width="0" style="9" hidden="1" customWidth="1"/>
    <col min="1274" max="1274" width="13.88671875" style="9" customWidth="1"/>
    <col min="1275" max="1276" width="11.88671875" style="9" customWidth="1"/>
    <col min="1277" max="1278" width="11.44140625" style="9" customWidth="1"/>
    <col min="1279" max="1279" width="0" style="9" hidden="1" customWidth="1"/>
    <col min="1280" max="1280" width="15.5546875" style="9" customWidth="1"/>
    <col min="1281" max="1281" width="6" style="9" customWidth="1"/>
    <col min="1282" max="1282" width="0" style="9" hidden="1" customWidth="1"/>
    <col min="1283" max="1283" width="12.33203125" style="9" customWidth="1"/>
    <col min="1284" max="1284" width="13" style="9" customWidth="1"/>
    <col min="1285" max="1285" width="6.5546875" style="9" customWidth="1"/>
    <col min="1286" max="1286" width="13.6640625" style="9" customWidth="1"/>
    <col min="1287" max="1287" width="6.88671875" style="9" customWidth="1"/>
    <col min="1288" max="1288" width="13.6640625" style="9" customWidth="1"/>
    <col min="1289" max="1289" width="9.109375" style="9" customWidth="1"/>
    <col min="1290" max="1290" width="14.88671875" style="9" customWidth="1"/>
    <col min="1291" max="1291" width="14.33203125" style="9" customWidth="1"/>
    <col min="1292" max="1292" width="13.6640625" style="9" customWidth="1"/>
    <col min="1293" max="1293" width="6.33203125" style="9" customWidth="1"/>
    <col min="1294" max="1294" width="13.6640625" style="9" customWidth="1"/>
    <col min="1295" max="1295" width="5.5546875" style="9" customWidth="1"/>
    <col min="1296" max="1296" width="19.109375" style="9" customWidth="1"/>
    <col min="1297" max="1297" width="5.88671875" style="9" customWidth="1"/>
    <col min="1298" max="1298" width="12.6640625" style="9" customWidth="1"/>
    <col min="1299" max="1299" width="6" style="9" customWidth="1"/>
    <col min="1300" max="1300" width="20.109375" style="9" customWidth="1"/>
    <col min="1301" max="1301" width="18.33203125" style="9" customWidth="1"/>
    <col min="1302" max="1522" width="8.6640625" style="9" customWidth="1"/>
    <col min="1523" max="1524" width="11.5546875" style="9"/>
    <col min="1525" max="1525" width="3.88671875" style="9" customWidth="1"/>
    <col min="1526" max="1526" width="17.6640625" style="9" customWidth="1"/>
    <col min="1527" max="1527" width="15" style="9" customWidth="1"/>
    <col min="1528" max="1528" width="15.5546875" style="9" customWidth="1"/>
    <col min="1529" max="1529" width="0" style="9" hidden="1" customWidth="1"/>
    <col min="1530" max="1530" width="13.88671875" style="9" customWidth="1"/>
    <col min="1531" max="1532" width="11.88671875" style="9" customWidth="1"/>
    <col min="1533" max="1534" width="11.44140625" style="9" customWidth="1"/>
    <col min="1535" max="1535" width="0" style="9" hidden="1" customWidth="1"/>
    <col min="1536" max="1536" width="15.5546875" style="9" customWidth="1"/>
    <col min="1537" max="1537" width="6" style="9" customWidth="1"/>
    <col min="1538" max="1538" width="0" style="9" hidden="1" customWidth="1"/>
    <col min="1539" max="1539" width="12.33203125" style="9" customWidth="1"/>
    <col min="1540" max="1540" width="13" style="9" customWidth="1"/>
    <col min="1541" max="1541" width="6.5546875" style="9" customWidth="1"/>
    <col min="1542" max="1542" width="13.6640625" style="9" customWidth="1"/>
    <col min="1543" max="1543" width="6.88671875" style="9" customWidth="1"/>
    <col min="1544" max="1544" width="13.6640625" style="9" customWidth="1"/>
    <col min="1545" max="1545" width="9.109375" style="9" customWidth="1"/>
    <col min="1546" max="1546" width="14.88671875" style="9" customWidth="1"/>
    <col min="1547" max="1547" width="14.33203125" style="9" customWidth="1"/>
    <col min="1548" max="1548" width="13.6640625" style="9" customWidth="1"/>
    <col min="1549" max="1549" width="6.33203125" style="9" customWidth="1"/>
    <col min="1550" max="1550" width="13.6640625" style="9" customWidth="1"/>
    <col min="1551" max="1551" width="5.5546875" style="9" customWidth="1"/>
    <col min="1552" max="1552" width="19.109375" style="9" customWidth="1"/>
    <col min="1553" max="1553" width="5.88671875" style="9" customWidth="1"/>
    <col min="1554" max="1554" width="12.6640625" style="9" customWidth="1"/>
    <col min="1555" max="1555" width="6" style="9" customWidth="1"/>
    <col min="1556" max="1556" width="20.109375" style="9" customWidth="1"/>
    <col min="1557" max="1557" width="18.33203125" style="9" customWidth="1"/>
    <col min="1558" max="1778" width="8.6640625" style="9" customWidth="1"/>
    <col min="1779" max="1780" width="11.5546875" style="9"/>
    <col min="1781" max="1781" width="3.88671875" style="9" customWidth="1"/>
    <col min="1782" max="1782" width="17.6640625" style="9" customWidth="1"/>
    <col min="1783" max="1783" width="15" style="9" customWidth="1"/>
    <col min="1784" max="1784" width="15.5546875" style="9" customWidth="1"/>
    <col min="1785" max="1785" width="0" style="9" hidden="1" customWidth="1"/>
    <col min="1786" max="1786" width="13.88671875" style="9" customWidth="1"/>
    <col min="1787" max="1788" width="11.88671875" style="9" customWidth="1"/>
    <col min="1789" max="1790" width="11.44140625" style="9" customWidth="1"/>
    <col min="1791" max="1791" width="0" style="9" hidden="1" customWidth="1"/>
    <col min="1792" max="1792" width="15.5546875" style="9" customWidth="1"/>
    <col min="1793" max="1793" width="6" style="9" customWidth="1"/>
    <col min="1794" max="1794" width="0" style="9" hidden="1" customWidth="1"/>
    <col min="1795" max="1795" width="12.33203125" style="9" customWidth="1"/>
    <col min="1796" max="1796" width="13" style="9" customWidth="1"/>
    <col min="1797" max="1797" width="6.5546875" style="9" customWidth="1"/>
    <col min="1798" max="1798" width="13.6640625" style="9" customWidth="1"/>
    <col min="1799" max="1799" width="6.88671875" style="9" customWidth="1"/>
    <col min="1800" max="1800" width="13.6640625" style="9" customWidth="1"/>
    <col min="1801" max="1801" width="9.109375" style="9" customWidth="1"/>
    <col min="1802" max="1802" width="14.88671875" style="9" customWidth="1"/>
    <col min="1803" max="1803" width="14.33203125" style="9" customWidth="1"/>
    <col min="1804" max="1804" width="13.6640625" style="9" customWidth="1"/>
    <col min="1805" max="1805" width="6.33203125" style="9" customWidth="1"/>
    <col min="1806" max="1806" width="13.6640625" style="9" customWidth="1"/>
    <col min="1807" max="1807" width="5.5546875" style="9" customWidth="1"/>
    <col min="1808" max="1808" width="19.109375" style="9" customWidth="1"/>
    <col min="1809" max="1809" width="5.88671875" style="9" customWidth="1"/>
    <col min="1810" max="1810" width="12.6640625" style="9" customWidth="1"/>
    <col min="1811" max="1811" width="6" style="9" customWidth="1"/>
    <col min="1812" max="1812" width="20.109375" style="9" customWidth="1"/>
    <col min="1813" max="1813" width="18.33203125" style="9" customWidth="1"/>
    <col min="1814" max="2034" width="8.6640625" style="9" customWidth="1"/>
    <col min="2035" max="2036" width="11.5546875" style="9"/>
    <col min="2037" max="2037" width="3.88671875" style="9" customWidth="1"/>
    <col min="2038" max="2038" width="17.6640625" style="9" customWidth="1"/>
    <col min="2039" max="2039" width="15" style="9" customWidth="1"/>
    <col min="2040" max="2040" width="15.5546875" style="9" customWidth="1"/>
    <col min="2041" max="2041" width="0" style="9" hidden="1" customWidth="1"/>
    <col min="2042" max="2042" width="13.88671875" style="9" customWidth="1"/>
    <col min="2043" max="2044" width="11.88671875" style="9" customWidth="1"/>
    <col min="2045" max="2046" width="11.44140625" style="9" customWidth="1"/>
    <col min="2047" max="2047" width="0" style="9" hidden="1" customWidth="1"/>
    <col min="2048" max="2048" width="15.5546875" style="9" customWidth="1"/>
    <col min="2049" max="2049" width="6" style="9" customWidth="1"/>
    <col min="2050" max="2050" width="0" style="9" hidden="1" customWidth="1"/>
    <col min="2051" max="2051" width="12.33203125" style="9" customWidth="1"/>
    <col min="2052" max="2052" width="13" style="9" customWidth="1"/>
    <col min="2053" max="2053" width="6.5546875" style="9" customWidth="1"/>
    <col min="2054" max="2054" width="13.6640625" style="9" customWidth="1"/>
    <col min="2055" max="2055" width="6.88671875" style="9" customWidth="1"/>
    <col min="2056" max="2056" width="13.6640625" style="9" customWidth="1"/>
    <col min="2057" max="2057" width="9.109375" style="9" customWidth="1"/>
    <col min="2058" max="2058" width="14.88671875" style="9" customWidth="1"/>
    <col min="2059" max="2059" width="14.33203125" style="9" customWidth="1"/>
    <col min="2060" max="2060" width="13.6640625" style="9" customWidth="1"/>
    <col min="2061" max="2061" width="6.33203125" style="9" customWidth="1"/>
    <col min="2062" max="2062" width="13.6640625" style="9" customWidth="1"/>
    <col min="2063" max="2063" width="5.5546875" style="9" customWidth="1"/>
    <col min="2064" max="2064" width="19.109375" style="9" customWidth="1"/>
    <col min="2065" max="2065" width="5.88671875" style="9" customWidth="1"/>
    <col min="2066" max="2066" width="12.6640625" style="9" customWidth="1"/>
    <col min="2067" max="2067" width="6" style="9" customWidth="1"/>
    <col min="2068" max="2068" width="20.109375" style="9" customWidth="1"/>
    <col min="2069" max="2069" width="18.33203125" style="9" customWidth="1"/>
    <col min="2070" max="2290" width="8.6640625" style="9" customWidth="1"/>
    <col min="2291" max="2292" width="11.5546875" style="9"/>
    <col min="2293" max="2293" width="3.88671875" style="9" customWidth="1"/>
    <col min="2294" max="2294" width="17.6640625" style="9" customWidth="1"/>
    <col min="2295" max="2295" width="15" style="9" customWidth="1"/>
    <col min="2296" max="2296" width="15.5546875" style="9" customWidth="1"/>
    <col min="2297" max="2297" width="0" style="9" hidden="1" customWidth="1"/>
    <col min="2298" max="2298" width="13.88671875" style="9" customWidth="1"/>
    <col min="2299" max="2300" width="11.88671875" style="9" customWidth="1"/>
    <col min="2301" max="2302" width="11.44140625" style="9" customWidth="1"/>
    <col min="2303" max="2303" width="0" style="9" hidden="1" customWidth="1"/>
    <col min="2304" max="2304" width="15.5546875" style="9" customWidth="1"/>
    <col min="2305" max="2305" width="6" style="9" customWidth="1"/>
    <col min="2306" max="2306" width="0" style="9" hidden="1" customWidth="1"/>
    <col min="2307" max="2307" width="12.33203125" style="9" customWidth="1"/>
    <col min="2308" max="2308" width="13" style="9" customWidth="1"/>
    <col min="2309" max="2309" width="6.5546875" style="9" customWidth="1"/>
    <col min="2310" max="2310" width="13.6640625" style="9" customWidth="1"/>
    <col min="2311" max="2311" width="6.88671875" style="9" customWidth="1"/>
    <col min="2312" max="2312" width="13.6640625" style="9" customWidth="1"/>
    <col min="2313" max="2313" width="9.109375" style="9" customWidth="1"/>
    <col min="2314" max="2314" width="14.88671875" style="9" customWidth="1"/>
    <col min="2315" max="2315" width="14.33203125" style="9" customWidth="1"/>
    <col min="2316" max="2316" width="13.6640625" style="9" customWidth="1"/>
    <col min="2317" max="2317" width="6.33203125" style="9" customWidth="1"/>
    <col min="2318" max="2318" width="13.6640625" style="9" customWidth="1"/>
    <col min="2319" max="2319" width="5.5546875" style="9" customWidth="1"/>
    <col min="2320" max="2320" width="19.109375" style="9" customWidth="1"/>
    <col min="2321" max="2321" width="5.88671875" style="9" customWidth="1"/>
    <col min="2322" max="2322" width="12.6640625" style="9" customWidth="1"/>
    <col min="2323" max="2323" width="6" style="9" customWidth="1"/>
    <col min="2324" max="2324" width="20.109375" style="9" customWidth="1"/>
    <col min="2325" max="2325" width="18.33203125" style="9" customWidth="1"/>
    <col min="2326" max="2546" width="8.6640625" style="9" customWidth="1"/>
    <col min="2547" max="2548" width="11.5546875" style="9"/>
    <col min="2549" max="2549" width="3.88671875" style="9" customWidth="1"/>
    <col min="2550" max="2550" width="17.6640625" style="9" customWidth="1"/>
    <col min="2551" max="2551" width="15" style="9" customWidth="1"/>
    <col min="2552" max="2552" width="15.5546875" style="9" customWidth="1"/>
    <col min="2553" max="2553" width="0" style="9" hidden="1" customWidth="1"/>
    <col min="2554" max="2554" width="13.88671875" style="9" customWidth="1"/>
    <col min="2555" max="2556" width="11.88671875" style="9" customWidth="1"/>
    <col min="2557" max="2558" width="11.44140625" style="9" customWidth="1"/>
    <col min="2559" max="2559" width="0" style="9" hidden="1" customWidth="1"/>
    <col min="2560" max="2560" width="15.5546875" style="9" customWidth="1"/>
    <col min="2561" max="2561" width="6" style="9" customWidth="1"/>
    <col min="2562" max="2562" width="0" style="9" hidden="1" customWidth="1"/>
    <col min="2563" max="2563" width="12.33203125" style="9" customWidth="1"/>
    <col min="2564" max="2564" width="13" style="9" customWidth="1"/>
    <col min="2565" max="2565" width="6.5546875" style="9" customWidth="1"/>
    <col min="2566" max="2566" width="13.6640625" style="9" customWidth="1"/>
    <col min="2567" max="2567" width="6.88671875" style="9" customWidth="1"/>
    <col min="2568" max="2568" width="13.6640625" style="9" customWidth="1"/>
    <col min="2569" max="2569" width="9.109375" style="9" customWidth="1"/>
    <col min="2570" max="2570" width="14.88671875" style="9" customWidth="1"/>
    <col min="2571" max="2571" width="14.33203125" style="9" customWidth="1"/>
    <col min="2572" max="2572" width="13.6640625" style="9" customWidth="1"/>
    <col min="2573" max="2573" width="6.33203125" style="9" customWidth="1"/>
    <col min="2574" max="2574" width="13.6640625" style="9" customWidth="1"/>
    <col min="2575" max="2575" width="5.5546875" style="9" customWidth="1"/>
    <col min="2576" max="2576" width="19.109375" style="9" customWidth="1"/>
    <col min="2577" max="2577" width="5.88671875" style="9" customWidth="1"/>
    <col min="2578" max="2578" width="12.6640625" style="9" customWidth="1"/>
    <col min="2579" max="2579" width="6" style="9" customWidth="1"/>
    <col min="2580" max="2580" width="20.109375" style="9" customWidth="1"/>
    <col min="2581" max="2581" width="18.33203125" style="9" customWidth="1"/>
    <col min="2582" max="2802" width="8.6640625" style="9" customWidth="1"/>
    <col min="2803" max="2804" width="11.5546875" style="9"/>
    <col min="2805" max="2805" width="3.88671875" style="9" customWidth="1"/>
    <col min="2806" max="2806" width="17.6640625" style="9" customWidth="1"/>
    <col min="2807" max="2807" width="15" style="9" customWidth="1"/>
    <col min="2808" max="2808" width="15.5546875" style="9" customWidth="1"/>
    <col min="2809" max="2809" width="0" style="9" hidden="1" customWidth="1"/>
    <col min="2810" max="2810" width="13.88671875" style="9" customWidth="1"/>
    <col min="2811" max="2812" width="11.88671875" style="9" customWidth="1"/>
    <col min="2813" max="2814" width="11.44140625" style="9" customWidth="1"/>
    <col min="2815" max="2815" width="0" style="9" hidden="1" customWidth="1"/>
    <col min="2816" max="2816" width="15.5546875" style="9" customWidth="1"/>
    <col min="2817" max="2817" width="6" style="9" customWidth="1"/>
    <col min="2818" max="2818" width="0" style="9" hidden="1" customWidth="1"/>
    <col min="2819" max="2819" width="12.33203125" style="9" customWidth="1"/>
    <col min="2820" max="2820" width="13" style="9" customWidth="1"/>
    <col min="2821" max="2821" width="6.5546875" style="9" customWidth="1"/>
    <col min="2822" max="2822" width="13.6640625" style="9" customWidth="1"/>
    <col min="2823" max="2823" width="6.88671875" style="9" customWidth="1"/>
    <col min="2824" max="2824" width="13.6640625" style="9" customWidth="1"/>
    <col min="2825" max="2825" width="9.109375" style="9" customWidth="1"/>
    <col min="2826" max="2826" width="14.88671875" style="9" customWidth="1"/>
    <col min="2827" max="2827" width="14.33203125" style="9" customWidth="1"/>
    <col min="2828" max="2828" width="13.6640625" style="9" customWidth="1"/>
    <col min="2829" max="2829" width="6.33203125" style="9" customWidth="1"/>
    <col min="2830" max="2830" width="13.6640625" style="9" customWidth="1"/>
    <col min="2831" max="2831" width="5.5546875" style="9" customWidth="1"/>
    <col min="2832" max="2832" width="19.109375" style="9" customWidth="1"/>
    <col min="2833" max="2833" width="5.88671875" style="9" customWidth="1"/>
    <col min="2834" max="2834" width="12.6640625" style="9" customWidth="1"/>
    <col min="2835" max="2835" width="6" style="9" customWidth="1"/>
    <col min="2836" max="2836" width="20.109375" style="9" customWidth="1"/>
    <col min="2837" max="2837" width="18.33203125" style="9" customWidth="1"/>
    <col min="2838" max="3058" width="8.6640625" style="9" customWidth="1"/>
    <col min="3059" max="3060" width="11.5546875" style="9"/>
    <col min="3061" max="3061" width="3.88671875" style="9" customWidth="1"/>
    <col min="3062" max="3062" width="17.6640625" style="9" customWidth="1"/>
    <col min="3063" max="3063" width="15" style="9" customWidth="1"/>
    <col min="3064" max="3064" width="15.5546875" style="9" customWidth="1"/>
    <col min="3065" max="3065" width="0" style="9" hidden="1" customWidth="1"/>
    <col min="3066" max="3066" width="13.88671875" style="9" customWidth="1"/>
    <col min="3067" max="3068" width="11.88671875" style="9" customWidth="1"/>
    <col min="3069" max="3070" width="11.44140625" style="9" customWidth="1"/>
    <col min="3071" max="3071" width="0" style="9" hidden="1" customWidth="1"/>
    <col min="3072" max="3072" width="15.5546875" style="9" customWidth="1"/>
    <col min="3073" max="3073" width="6" style="9" customWidth="1"/>
    <col min="3074" max="3074" width="0" style="9" hidden="1" customWidth="1"/>
    <col min="3075" max="3075" width="12.33203125" style="9" customWidth="1"/>
    <col min="3076" max="3076" width="13" style="9" customWidth="1"/>
    <col min="3077" max="3077" width="6.5546875" style="9" customWidth="1"/>
    <col min="3078" max="3078" width="13.6640625" style="9" customWidth="1"/>
    <col min="3079" max="3079" width="6.88671875" style="9" customWidth="1"/>
    <col min="3080" max="3080" width="13.6640625" style="9" customWidth="1"/>
    <col min="3081" max="3081" width="9.109375" style="9" customWidth="1"/>
    <col min="3082" max="3082" width="14.88671875" style="9" customWidth="1"/>
    <col min="3083" max="3083" width="14.33203125" style="9" customWidth="1"/>
    <col min="3084" max="3084" width="13.6640625" style="9" customWidth="1"/>
    <col min="3085" max="3085" width="6.33203125" style="9" customWidth="1"/>
    <col min="3086" max="3086" width="13.6640625" style="9" customWidth="1"/>
    <col min="3087" max="3087" width="5.5546875" style="9" customWidth="1"/>
    <col min="3088" max="3088" width="19.109375" style="9" customWidth="1"/>
    <col min="3089" max="3089" width="5.88671875" style="9" customWidth="1"/>
    <col min="3090" max="3090" width="12.6640625" style="9" customWidth="1"/>
    <col min="3091" max="3091" width="6" style="9" customWidth="1"/>
    <col min="3092" max="3092" width="20.109375" style="9" customWidth="1"/>
    <col min="3093" max="3093" width="18.33203125" style="9" customWidth="1"/>
    <col min="3094" max="3314" width="8.6640625" style="9" customWidth="1"/>
    <col min="3315" max="3316" width="11.5546875" style="9"/>
    <col min="3317" max="3317" width="3.88671875" style="9" customWidth="1"/>
    <col min="3318" max="3318" width="17.6640625" style="9" customWidth="1"/>
    <col min="3319" max="3319" width="15" style="9" customWidth="1"/>
    <col min="3320" max="3320" width="15.5546875" style="9" customWidth="1"/>
    <col min="3321" max="3321" width="0" style="9" hidden="1" customWidth="1"/>
    <col min="3322" max="3322" width="13.88671875" style="9" customWidth="1"/>
    <col min="3323" max="3324" width="11.88671875" style="9" customWidth="1"/>
    <col min="3325" max="3326" width="11.44140625" style="9" customWidth="1"/>
    <col min="3327" max="3327" width="0" style="9" hidden="1" customWidth="1"/>
    <col min="3328" max="3328" width="15.5546875" style="9" customWidth="1"/>
    <col min="3329" max="3329" width="6" style="9" customWidth="1"/>
    <col min="3330" max="3330" width="0" style="9" hidden="1" customWidth="1"/>
    <col min="3331" max="3331" width="12.33203125" style="9" customWidth="1"/>
    <col min="3332" max="3332" width="13" style="9" customWidth="1"/>
    <col min="3333" max="3333" width="6.5546875" style="9" customWidth="1"/>
    <col min="3334" max="3334" width="13.6640625" style="9" customWidth="1"/>
    <col min="3335" max="3335" width="6.88671875" style="9" customWidth="1"/>
    <col min="3336" max="3336" width="13.6640625" style="9" customWidth="1"/>
    <col min="3337" max="3337" width="9.109375" style="9" customWidth="1"/>
    <col min="3338" max="3338" width="14.88671875" style="9" customWidth="1"/>
    <col min="3339" max="3339" width="14.33203125" style="9" customWidth="1"/>
    <col min="3340" max="3340" width="13.6640625" style="9" customWidth="1"/>
    <col min="3341" max="3341" width="6.33203125" style="9" customWidth="1"/>
    <col min="3342" max="3342" width="13.6640625" style="9" customWidth="1"/>
    <col min="3343" max="3343" width="5.5546875" style="9" customWidth="1"/>
    <col min="3344" max="3344" width="19.109375" style="9" customWidth="1"/>
    <col min="3345" max="3345" width="5.88671875" style="9" customWidth="1"/>
    <col min="3346" max="3346" width="12.6640625" style="9" customWidth="1"/>
    <col min="3347" max="3347" width="6" style="9" customWidth="1"/>
    <col min="3348" max="3348" width="20.109375" style="9" customWidth="1"/>
    <col min="3349" max="3349" width="18.33203125" style="9" customWidth="1"/>
    <col min="3350" max="3570" width="8.6640625" style="9" customWidth="1"/>
    <col min="3571" max="3572" width="11.5546875" style="9"/>
    <col min="3573" max="3573" width="3.88671875" style="9" customWidth="1"/>
    <col min="3574" max="3574" width="17.6640625" style="9" customWidth="1"/>
    <col min="3575" max="3575" width="15" style="9" customWidth="1"/>
    <col min="3576" max="3576" width="15.5546875" style="9" customWidth="1"/>
    <col min="3577" max="3577" width="0" style="9" hidden="1" customWidth="1"/>
    <col min="3578" max="3578" width="13.88671875" style="9" customWidth="1"/>
    <col min="3579" max="3580" width="11.88671875" style="9" customWidth="1"/>
    <col min="3581" max="3582" width="11.44140625" style="9" customWidth="1"/>
    <col min="3583" max="3583" width="0" style="9" hidden="1" customWidth="1"/>
    <col min="3584" max="3584" width="15.5546875" style="9" customWidth="1"/>
    <col min="3585" max="3585" width="6" style="9" customWidth="1"/>
    <col min="3586" max="3586" width="0" style="9" hidden="1" customWidth="1"/>
    <col min="3587" max="3587" width="12.33203125" style="9" customWidth="1"/>
    <col min="3588" max="3588" width="13" style="9" customWidth="1"/>
    <col min="3589" max="3589" width="6.5546875" style="9" customWidth="1"/>
    <col min="3590" max="3590" width="13.6640625" style="9" customWidth="1"/>
    <col min="3591" max="3591" width="6.88671875" style="9" customWidth="1"/>
    <col min="3592" max="3592" width="13.6640625" style="9" customWidth="1"/>
    <col min="3593" max="3593" width="9.109375" style="9" customWidth="1"/>
    <col min="3594" max="3594" width="14.88671875" style="9" customWidth="1"/>
    <col min="3595" max="3595" width="14.33203125" style="9" customWidth="1"/>
    <col min="3596" max="3596" width="13.6640625" style="9" customWidth="1"/>
    <col min="3597" max="3597" width="6.33203125" style="9" customWidth="1"/>
    <col min="3598" max="3598" width="13.6640625" style="9" customWidth="1"/>
    <col min="3599" max="3599" width="5.5546875" style="9" customWidth="1"/>
    <col min="3600" max="3600" width="19.109375" style="9" customWidth="1"/>
    <col min="3601" max="3601" width="5.88671875" style="9" customWidth="1"/>
    <col min="3602" max="3602" width="12.6640625" style="9" customWidth="1"/>
    <col min="3603" max="3603" width="6" style="9" customWidth="1"/>
    <col min="3604" max="3604" width="20.109375" style="9" customWidth="1"/>
    <col min="3605" max="3605" width="18.33203125" style="9" customWidth="1"/>
    <col min="3606" max="3826" width="8.6640625" style="9" customWidth="1"/>
    <col min="3827" max="3828" width="11.5546875" style="9"/>
    <col min="3829" max="3829" width="3.88671875" style="9" customWidth="1"/>
    <col min="3830" max="3830" width="17.6640625" style="9" customWidth="1"/>
    <col min="3831" max="3831" width="15" style="9" customWidth="1"/>
    <col min="3832" max="3832" width="15.5546875" style="9" customWidth="1"/>
    <col min="3833" max="3833" width="0" style="9" hidden="1" customWidth="1"/>
    <col min="3834" max="3834" width="13.88671875" style="9" customWidth="1"/>
    <col min="3835" max="3836" width="11.88671875" style="9" customWidth="1"/>
    <col min="3837" max="3838" width="11.44140625" style="9" customWidth="1"/>
    <col min="3839" max="3839" width="0" style="9" hidden="1" customWidth="1"/>
    <col min="3840" max="3840" width="15.5546875" style="9" customWidth="1"/>
    <col min="3841" max="3841" width="6" style="9" customWidth="1"/>
    <col min="3842" max="3842" width="0" style="9" hidden="1" customWidth="1"/>
    <col min="3843" max="3843" width="12.33203125" style="9" customWidth="1"/>
    <col min="3844" max="3844" width="13" style="9" customWidth="1"/>
    <col min="3845" max="3845" width="6.5546875" style="9" customWidth="1"/>
    <col min="3846" max="3846" width="13.6640625" style="9" customWidth="1"/>
    <col min="3847" max="3847" width="6.88671875" style="9" customWidth="1"/>
    <col min="3848" max="3848" width="13.6640625" style="9" customWidth="1"/>
    <col min="3849" max="3849" width="9.109375" style="9" customWidth="1"/>
    <col min="3850" max="3850" width="14.88671875" style="9" customWidth="1"/>
    <col min="3851" max="3851" width="14.33203125" style="9" customWidth="1"/>
    <col min="3852" max="3852" width="13.6640625" style="9" customWidth="1"/>
    <col min="3853" max="3853" width="6.33203125" style="9" customWidth="1"/>
    <col min="3854" max="3854" width="13.6640625" style="9" customWidth="1"/>
    <col min="3855" max="3855" width="5.5546875" style="9" customWidth="1"/>
    <col min="3856" max="3856" width="19.109375" style="9" customWidth="1"/>
    <col min="3857" max="3857" width="5.88671875" style="9" customWidth="1"/>
    <col min="3858" max="3858" width="12.6640625" style="9" customWidth="1"/>
    <col min="3859" max="3859" width="6" style="9" customWidth="1"/>
    <col min="3860" max="3860" width="20.109375" style="9" customWidth="1"/>
    <col min="3861" max="3861" width="18.33203125" style="9" customWidth="1"/>
    <col min="3862" max="4082" width="8.6640625" style="9" customWidth="1"/>
    <col min="4083" max="4084" width="11.5546875" style="9"/>
    <col min="4085" max="4085" width="3.88671875" style="9" customWidth="1"/>
    <col min="4086" max="4086" width="17.6640625" style="9" customWidth="1"/>
    <col min="4087" max="4087" width="15" style="9" customWidth="1"/>
    <col min="4088" max="4088" width="15.5546875" style="9" customWidth="1"/>
    <col min="4089" max="4089" width="0" style="9" hidden="1" customWidth="1"/>
    <col min="4090" max="4090" width="13.88671875" style="9" customWidth="1"/>
    <col min="4091" max="4092" width="11.88671875" style="9" customWidth="1"/>
    <col min="4093" max="4094" width="11.44140625" style="9" customWidth="1"/>
    <col min="4095" max="4095" width="0" style="9" hidden="1" customWidth="1"/>
    <col min="4096" max="4096" width="15.5546875" style="9" customWidth="1"/>
    <col min="4097" max="4097" width="6" style="9" customWidth="1"/>
    <col min="4098" max="4098" width="0" style="9" hidden="1" customWidth="1"/>
    <col min="4099" max="4099" width="12.33203125" style="9" customWidth="1"/>
    <col min="4100" max="4100" width="13" style="9" customWidth="1"/>
    <col min="4101" max="4101" width="6.5546875" style="9" customWidth="1"/>
    <col min="4102" max="4102" width="13.6640625" style="9" customWidth="1"/>
    <col min="4103" max="4103" width="6.88671875" style="9" customWidth="1"/>
    <col min="4104" max="4104" width="13.6640625" style="9" customWidth="1"/>
    <col min="4105" max="4105" width="9.109375" style="9" customWidth="1"/>
    <col min="4106" max="4106" width="14.88671875" style="9" customWidth="1"/>
    <col min="4107" max="4107" width="14.33203125" style="9" customWidth="1"/>
    <col min="4108" max="4108" width="13.6640625" style="9" customWidth="1"/>
    <col min="4109" max="4109" width="6.33203125" style="9" customWidth="1"/>
    <col min="4110" max="4110" width="13.6640625" style="9" customWidth="1"/>
    <col min="4111" max="4111" width="5.5546875" style="9" customWidth="1"/>
    <col min="4112" max="4112" width="19.109375" style="9" customWidth="1"/>
    <col min="4113" max="4113" width="5.88671875" style="9" customWidth="1"/>
    <col min="4114" max="4114" width="12.6640625" style="9" customWidth="1"/>
    <col min="4115" max="4115" width="6" style="9" customWidth="1"/>
    <col min="4116" max="4116" width="20.109375" style="9" customWidth="1"/>
    <col min="4117" max="4117" width="18.33203125" style="9" customWidth="1"/>
    <col min="4118" max="4338" width="8.6640625" style="9" customWidth="1"/>
    <col min="4339" max="4340" width="11.5546875" style="9"/>
    <col min="4341" max="4341" width="3.88671875" style="9" customWidth="1"/>
    <col min="4342" max="4342" width="17.6640625" style="9" customWidth="1"/>
    <col min="4343" max="4343" width="15" style="9" customWidth="1"/>
    <col min="4344" max="4344" width="15.5546875" style="9" customWidth="1"/>
    <col min="4345" max="4345" width="0" style="9" hidden="1" customWidth="1"/>
    <col min="4346" max="4346" width="13.88671875" style="9" customWidth="1"/>
    <col min="4347" max="4348" width="11.88671875" style="9" customWidth="1"/>
    <col min="4349" max="4350" width="11.44140625" style="9" customWidth="1"/>
    <col min="4351" max="4351" width="0" style="9" hidden="1" customWidth="1"/>
    <col min="4352" max="4352" width="15.5546875" style="9" customWidth="1"/>
    <col min="4353" max="4353" width="6" style="9" customWidth="1"/>
    <col min="4354" max="4354" width="0" style="9" hidden="1" customWidth="1"/>
    <col min="4355" max="4355" width="12.33203125" style="9" customWidth="1"/>
    <col min="4356" max="4356" width="13" style="9" customWidth="1"/>
    <col min="4357" max="4357" width="6.5546875" style="9" customWidth="1"/>
    <col min="4358" max="4358" width="13.6640625" style="9" customWidth="1"/>
    <col min="4359" max="4359" width="6.88671875" style="9" customWidth="1"/>
    <col min="4360" max="4360" width="13.6640625" style="9" customWidth="1"/>
    <col min="4361" max="4361" width="9.109375" style="9" customWidth="1"/>
    <col min="4362" max="4362" width="14.88671875" style="9" customWidth="1"/>
    <col min="4363" max="4363" width="14.33203125" style="9" customWidth="1"/>
    <col min="4364" max="4364" width="13.6640625" style="9" customWidth="1"/>
    <col min="4365" max="4365" width="6.33203125" style="9" customWidth="1"/>
    <col min="4366" max="4366" width="13.6640625" style="9" customWidth="1"/>
    <col min="4367" max="4367" width="5.5546875" style="9" customWidth="1"/>
    <col min="4368" max="4368" width="19.109375" style="9" customWidth="1"/>
    <col min="4369" max="4369" width="5.88671875" style="9" customWidth="1"/>
    <col min="4370" max="4370" width="12.6640625" style="9" customWidth="1"/>
    <col min="4371" max="4371" width="6" style="9" customWidth="1"/>
    <col min="4372" max="4372" width="20.109375" style="9" customWidth="1"/>
    <col min="4373" max="4373" width="18.33203125" style="9" customWidth="1"/>
    <col min="4374" max="4594" width="8.6640625" style="9" customWidth="1"/>
    <col min="4595" max="4596" width="11.5546875" style="9"/>
    <col min="4597" max="4597" width="3.88671875" style="9" customWidth="1"/>
    <col min="4598" max="4598" width="17.6640625" style="9" customWidth="1"/>
    <col min="4599" max="4599" width="15" style="9" customWidth="1"/>
    <col min="4600" max="4600" width="15.5546875" style="9" customWidth="1"/>
    <col min="4601" max="4601" width="0" style="9" hidden="1" customWidth="1"/>
    <col min="4602" max="4602" width="13.88671875" style="9" customWidth="1"/>
    <col min="4603" max="4604" width="11.88671875" style="9" customWidth="1"/>
    <col min="4605" max="4606" width="11.44140625" style="9" customWidth="1"/>
    <col min="4607" max="4607" width="0" style="9" hidden="1" customWidth="1"/>
    <col min="4608" max="4608" width="15.5546875" style="9" customWidth="1"/>
    <col min="4609" max="4609" width="6" style="9" customWidth="1"/>
    <col min="4610" max="4610" width="0" style="9" hidden="1" customWidth="1"/>
    <col min="4611" max="4611" width="12.33203125" style="9" customWidth="1"/>
    <col min="4612" max="4612" width="13" style="9" customWidth="1"/>
    <col min="4613" max="4613" width="6.5546875" style="9" customWidth="1"/>
    <col min="4614" max="4614" width="13.6640625" style="9" customWidth="1"/>
    <col min="4615" max="4615" width="6.88671875" style="9" customWidth="1"/>
    <col min="4616" max="4616" width="13.6640625" style="9" customWidth="1"/>
    <col min="4617" max="4617" width="9.109375" style="9" customWidth="1"/>
    <col min="4618" max="4618" width="14.88671875" style="9" customWidth="1"/>
    <col min="4619" max="4619" width="14.33203125" style="9" customWidth="1"/>
    <col min="4620" max="4620" width="13.6640625" style="9" customWidth="1"/>
    <col min="4621" max="4621" width="6.33203125" style="9" customWidth="1"/>
    <col min="4622" max="4622" width="13.6640625" style="9" customWidth="1"/>
    <col min="4623" max="4623" width="5.5546875" style="9" customWidth="1"/>
    <col min="4624" max="4624" width="19.109375" style="9" customWidth="1"/>
    <col min="4625" max="4625" width="5.88671875" style="9" customWidth="1"/>
    <col min="4626" max="4626" width="12.6640625" style="9" customWidth="1"/>
    <col min="4627" max="4627" width="6" style="9" customWidth="1"/>
    <col min="4628" max="4628" width="20.109375" style="9" customWidth="1"/>
    <col min="4629" max="4629" width="18.33203125" style="9" customWidth="1"/>
    <col min="4630" max="4850" width="8.6640625" style="9" customWidth="1"/>
    <col min="4851" max="4852" width="11.5546875" style="9"/>
    <col min="4853" max="4853" width="3.88671875" style="9" customWidth="1"/>
    <col min="4854" max="4854" width="17.6640625" style="9" customWidth="1"/>
    <col min="4855" max="4855" width="15" style="9" customWidth="1"/>
    <col min="4856" max="4856" width="15.5546875" style="9" customWidth="1"/>
    <col min="4857" max="4857" width="0" style="9" hidden="1" customWidth="1"/>
    <col min="4858" max="4858" width="13.88671875" style="9" customWidth="1"/>
    <col min="4859" max="4860" width="11.88671875" style="9" customWidth="1"/>
    <col min="4861" max="4862" width="11.44140625" style="9" customWidth="1"/>
    <col min="4863" max="4863" width="0" style="9" hidden="1" customWidth="1"/>
    <col min="4864" max="4864" width="15.5546875" style="9" customWidth="1"/>
    <col min="4865" max="4865" width="6" style="9" customWidth="1"/>
    <col min="4866" max="4866" width="0" style="9" hidden="1" customWidth="1"/>
    <col min="4867" max="4867" width="12.33203125" style="9" customWidth="1"/>
    <col min="4868" max="4868" width="13" style="9" customWidth="1"/>
    <col min="4869" max="4869" width="6.5546875" style="9" customWidth="1"/>
    <col min="4870" max="4870" width="13.6640625" style="9" customWidth="1"/>
    <col min="4871" max="4871" width="6.88671875" style="9" customWidth="1"/>
    <col min="4872" max="4872" width="13.6640625" style="9" customWidth="1"/>
    <col min="4873" max="4873" width="9.109375" style="9" customWidth="1"/>
    <col min="4874" max="4874" width="14.88671875" style="9" customWidth="1"/>
    <col min="4875" max="4875" width="14.33203125" style="9" customWidth="1"/>
    <col min="4876" max="4876" width="13.6640625" style="9" customWidth="1"/>
    <col min="4877" max="4877" width="6.33203125" style="9" customWidth="1"/>
    <col min="4878" max="4878" width="13.6640625" style="9" customWidth="1"/>
    <col min="4879" max="4879" width="5.5546875" style="9" customWidth="1"/>
    <col min="4880" max="4880" width="19.109375" style="9" customWidth="1"/>
    <col min="4881" max="4881" width="5.88671875" style="9" customWidth="1"/>
    <col min="4882" max="4882" width="12.6640625" style="9" customWidth="1"/>
    <col min="4883" max="4883" width="6" style="9" customWidth="1"/>
    <col min="4884" max="4884" width="20.109375" style="9" customWidth="1"/>
    <col min="4885" max="4885" width="18.33203125" style="9" customWidth="1"/>
    <col min="4886" max="5106" width="8.6640625" style="9" customWidth="1"/>
    <col min="5107" max="5108" width="11.5546875" style="9"/>
    <col min="5109" max="5109" width="3.88671875" style="9" customWidth="1"/>
    <col min="5110" max="5110" width="17.6640625" style="9" customWidth="1"/>
    <col min="5111" max="5111" width="15" style="9" customWidth="1"/>
    <col min="5112" max="5112" width="15.5546875" style="9" customWidth="1"/>
    <col min="5113" max="5113" width="0" style="9" hidden="1" customWidth="1"/>
    <col min="5114" max="5114" width="13.88671875" style="9" customWidth="1"/>
    <col min="5115" max="5116" width="11.88671875" style="9" customWidth="1"/>
    <col min="5117" max="5118" width="11.44140625" style="9" customWidth="1"/>
    <col min="5119" max="5119" width="0" style="9" hidden="1" customWidth="1"/>
    <col min="5120" max="5120" width="15.5546875" style="9" customWidth="1"/>
    <col min="5121" max="5121" width="6" style="9" customWidth="1"/>
    <col min="5122" max="5122" width="0" style="9" hidden="1" customWidth="1"/>
    <col min="5123" max="5123" width="12.33203125" style="9" customWidth="1"/>
    <col min="5124" max="5124" width="13" style="9" customWidth="1"/>
    <col min="5125" max="5125" width="6.5546875" style="9" customWidth="1"/>
    <col min="5126" max="5126" width="13.6640625" style="9" customWidth="1"/>
    <col min="5127" max="5127" width="6.88671875" style="9" customWidth="1"/>
    <col min="5128" max="5128" width="13.6640625" style="9" customWidth="1"/>
    <col min="5129" max="5129" width="9.109375" style="9" customWidth="1"/>
    <col min="5130" max="5130" width="14.88671875" style="9" customWidth="1"/>
    <col min="5131" max="5131" width="14.33203125" style="9" customWidth="1"/>
    <col min="5132" max="5132" width="13.6640625" style="9" customWidth="1"/>
    <col min="5133" max="5133" width="6.33203125" style="9" customWidth="1"/>
    <col min="5134" max="5134" width="13.6640625" style="9" customWidth="1"/>
    <col min="5135" max="5135" width="5.5546875" style="9" customWidth="1"/>
    <col min="5136" max="5136" width="19.109375" style="9" customWidth="1"/>
    <col min="5137" max="5137" width="5.88671875" style="9" customWidth="1"/>
    <col min="5138" max="5138" width="12.6640625" style="9" customWidth="1"/>
    <col min="5139" max="5139" width="6" style="9" customWidth="1"/>
    <col min="5140" max="5140" width="20.109375" style="9" customWidth="1"/>
    <col min="5141" max="5141" width="18.33203125" style="9" customWidth="1"/>
    <col min="5142" max="5362" width="8.6640625" style="9" customWidth="1"/>
    <col min="5363" max="5364" width="11.5546875" style="9"/>
    <col min="5365" max="5365" width="3.88671875" style="9" customWidth="1"/>
    <col min="5366" max="5366" width="17.6640625" style="9" customWidth="1"/>
    <col min="5367" max="5367" width="15" style="9" customWidth="1"/>
    <col min="5368" max="5368" width="15.5546875" style="9" customWidth="1"/>
    <col min="5369" max="5369" width="0" style="9" hidden="1" customWidth="1"/>
    <col min="5370" max="5370" width="13.88671875" style="9" customWidth="1"/>
    <col min="5371" max="5372" width="11.88671875" style="9" customWidth="1"/>
    <col min="5373" max="5374" width="11.44140625" style="9" customWidth="1"/>
    <col min="5375" max="5375" width="0" style="9" hidden="1" customWidth="1"/>
    <col min="5376" max="5376" width="15.5546875" style="9" customWidth="1"/>
    <col min="5377" max="5377" width="6" style="9" customWidth="1"/>
    <col min="5378" max="5378" width="0" style="9" hidden="1" customWidth="1"/>
    <col min="5379" max="5379" width="12.33203125" style="9" customWidth="1"/>
    <col min="5380" max="5380" width="13" style="9" customWidth="1"/>
    <col min="5381" max="5381" width="6.5546875" style="9" customWidth="1"/>
    <col min="5382" max="5382" width="13.6640625" style="9" customWidth="1"/>
    <col min="5383" max="5383" width="6.88671875" style="9" customWidth="1"/>
    <col min="5384" max="5384" width="13.6640625" style="9" customWidth="1"/>
    <col min="5385" max="5385" width="9.109375" style="9" customWidth="1"/>
    <col min="5386" max="5386" width="14.88671875" style="9" customWidth="1"/>
    <col min="5387" max="5387" width="14.33203125" style="9" customWidth="1"/>
    <col min="5388" max="5388" width="13.6640625" style="9" customWidth="1"/>
    <col min="5389" max="5389" width="6.33203125" style="9" customWidth="1"/>
    <col min="5390" max="5390" width="13.6640625" style="9" customWidth="1"/>
    <col min="5391" max="5391" width="5.5546875" style="9" customWidth="1"/>
    <col min="5392" max="5392" width="19.109375" style="9" customWidth="1"/>
    <col min="5393" max="5393" width="5.88671875" style="9" customWidth="1"/>
    <col min="5394" max="5394" width="12.6640625" style="9" customWidth="1"/>
    <col min="5395" max="5395" width="6" style="9" customWidth="1"/>
    <col min="5396" max="5396" width="20.109375" style="9" customWidth="1"/>
    <col min="5397" max="5397" width="18.33203125" style="9" customWidth="1"/>
    <col min="5398" max="5618" width="8.6640625" style="9" customWidth="1"/>
    <col min="5619" max="5620" width="11.5546875" style="9"/>
    <col min="5621" max="5621" width="3.88671875" style="9" customWidth="1"/>
    <col min="5622" max="5622" width="17.6640625" style="9" customWidth="1"/>
    <col min="5623" max="5623" width="15" style="9" customWidth="1"/>
    <col min="5624" max="5624" width="15.5546875" style="9" customWidth="1"/>
    <col min="5625" max="5625" width="0" style="9" hidden="1" customWidth="1"/>
    <col min="5626" max="5626" width="13.88671875" style="9" customWidth="1"/>
    <col min="5627" max="5628" width="11.88671875" style="9" customWidth="1"/>
    <col min="5629" max="5630" width="11.44140625" style="9" customWidth="1"/>
    <col min="5631" max="5631" width="0" style="9" hidden="1" customWidth="1"/>
    <col min="5632" max="5632" width="15.5546875" style="9" customWidth="1"/>
    <col min="5633" max="5633" width="6" style="9" customWidth="1"/>
    <col min="5634" max="5634" width="0" style="9" hidden="1" customWidth="1"/>
    <col min="5635" max="5635" width="12.33203125" style="9" customWidth="1"/>
    <col min="5636" max="5636" width="13" style="9" customWidth="1"/>
    <col min="5637" max="5637" width="6.5546875" style="9" customWidth="1"/>
    <col min="5638" max="5638" width="13.6640625" style="9" customWidth="1"/>
    <col min="5639" max="5639" width="6.88671875" style="9" customWidth="1"/>
    <col min="5640" max="5640" width="13.6640625" style="9" customWidth="1"/>
    <col min="5641" max="5641" width="9.109375" style="9" customWidth="1"/>
    <col min="5642" max="5642" width="14.88671875" style="9" customWidth="1"/>
    <col min="5643" max="5643" width="14.33203125" style="9" customWidth="1"/>
    <col min="5644" max="5644" width="13.6640625" style="9" customWidth="1"/>
    <col min="5645" max="5645" width="6.33203125" style="9" customWidth="1"/>
    <col min="5646" max="5646" width="13.6640625" style="9" customWidth="1"/>
    <col min="5647" max="5647" width="5.5546875" style="9" customWidth="1"/>
    <col min="5648" max="5648" width="19.109375" style="9" customWidth="1"/>
    <col min="5649" max="5649" width="5.88671875" style="9" customWidth="1"/>
    <col min="5650" max="5650" width="12.6640625" style="9" customWidth="1"/>
    <col min="5651" max="5651" width="6" style="9" customWidth="1"/>
    <col min="5652" max="5652" width="20.109375" style="9" customWidth="1"/>
    <col min="5653" max="5653" width="18.33203125" style="9" customWidth="1"/>
    <col min="5654" max="5874" width="8.6640625" style="9" customWidth="1"/>
    <col min="5875" max="5876" width="11.5546875" style="9"/>
    <col min="5877" max="5877" width="3.88671875" style="9" customWidth="1"/>
    <col min="5878" max="5878" width="17.6640625" style="9" customWidth="1"/>
    <col min="5879" max="5879" width="15" style="9" customWidth="1"/>
    <col min="5880" max="5880" width="15.5546875" style="9" customWidth="1"/>
    <col min="5881" max="5881" width="0" style="9" hidden="1" customWidth="1"/>
    <col min="5882" max="5882" width="13.88671875" style="9" customWidth="1"/>
    <col min="5883" max="5884" width="11.88671875" style="9" customWidth="1"/>
    <col min="5885" max="5886" width="11.44140625" style="9" customWidth="1"/>
    <col min="5887" max="5887" width="0" style="9" hidden="1" customWidth="1"/>
    <col min="5888" max="5888" width="15.5546875" style="9" customWidth="1"/>
    <col min="5889" max="5889" width="6" style="9" customWidth="1"/>
    <col min="5890" max="5890" width="0" style="9" hidden="1" customWidth="1"/>
    <col min="5891" max="5891" width="12.33203125" style="9" customWidth="1"/>
    <col min="5892" max="5892" width="13" style="9" customWidth="1"/>
    <col min="5893" max="5893" width="6.5546875" style="9" customWidth="1"/>
    <col min="5894" max="5894" width="13.6640625" style="9" customWidth="1"/>
    <col min="5895" max="5895" width="6.88671875" style="9" customWidth="1"/>
    <col min="5896" max="5896" width="13.6640625" style="9" customWidth="1"/>
    <col min="5897" max="5897" width="9.109375" style="9" customWidth="1"/>
    <col min="5898" max="5898" width="14.88671875" style="9" customWidth="1"/>
    <col min="5899" max="5899" width="14.33203125" style="9" customWidth="1"/>
    <col min="5900" max="5900" width="13.6640625" style="9" customWidth="1"/>
    <col min="5901" max="5901" width="6.33203125" style="9" customWidth="1"/>
    <col min="5902" max="5902" width="13.6640625" style="9" customWidth="1"/>
    <col min="5903" max="5903" width="5.5546875" style="9" customWidth="1"/>
    <col min="5904" max="5904" width="19.109375" style="9" customWidth="1"/>
    <col min="5905" max="5905" width="5.88671875" style="9" customWidth="1"/>
    <col min="5906" max="5906" width="12.6640625" style="9" customWidth="1"/>
    <col min="5907" max="5907" width="6" style="9" customWidth="1"/>
    <col min="5908" max="5908" width="20.109375" style="9" customWidth="1"/>
    <col min="5909" max="5909" width="18.33203125" style="9" customWidth="1"/>
    <col min="5910" max="6130" width="8.6640625" style="9" customWidth="1"/>
    <col min="6131" max="6132" width="11.5546875" style="9"/>
    <col min="6133" max="6133" width="3.88671875" style="9" customWidth="1"/>
    <col min="6134" max="6134" width="17.6640625" style="9" customWidth="1"/>
    <col min="6135" max="6135" width="15" style="9" customWidth="1"/>
    <col min="6136" max="6136" width="15.5546875" style="9" customWidth="1"/>
    <col min="6137" max="6137" width="0" style="9" hidden="1" customWidth="1"/>
    <col min="6138" max="6138" width="13.88671875" style="9" customWidth="1"/>
    <col min="6139" max="6140" width="11.88671875" style="9" customWidth="1"/>
    <col min="6141" max="6142" width="11.44140625" style="9" customWidth="1"/>
    <col min="6143" max="6143" width="0" style="9" hidden="1" customWidth="1"/>
    <col min="6144" max="6144" width="15.5546875" style="9" customWidth="1"/>
    <col min="6145" max="6145" width="6" style="9" customWidth="1"/>
    <col min="6146" max="6146" width="0" style="9" hidden="1" customWidth="1"/>
    <col min="6147" max="6147" width="12.33203125" style="9" customWidth="1"/>
    <col min="6148" max="6148" width="13" style="9" customWidth="1"/>
    <col min="6149" max="6149" width="6.5546875" style="9" customWidth="1"/>
    <col min="6150" max="6150" width="13.6640625" style="9" customWidth="1"/>
    <col min="6151" max="6151" width="6.88671875" style="9" customWidth="1"/>
    <col min="6152" max="6152" width="13.6640625" style="9" customWidth="1"/>
    <col min="6153" max="6153" width="9.109375" style="9" customWidth="1"/>
    <col min="6154" max="6154" width="14.88671875" style="9" customWidth="1"/>
    <col min="6155" max="6155" width="14.33203125" style="9" customWidth="1"/>
    <col min="6156" max="6156" width="13.6640625" style="9" customWidth="1"/>
    <col min="6157" max="6157" width="6.33203125" style="9" customWidth="1"/>
    <col min="6158" max="6158" width="13.6640625" style="9" customWidth="1"/>
    <col min="6159" max="6159" width="5.5546875" style="9" customWidth="1"/>
    <col min="6160" max="6160" width="19.109375" style="9" customWidth="1"/>
    <col min="6161" max="6161" width="5.88671875" style="9" customWidth="1"/>
    <col min="6162" max="6162" width="12.6640625" style="9" customWidth="1"/>
    <col min="6163" max="6163" width="6" style="9" customWidth="1"/>
    <col min="6164" max="6164" width="20.109375" style="9" customWidth="1"/>
    <col min="6165" max="6165" width="18.33203125" style="9" customWidth="1"/>
    <col min="6166" max="6386" width="8.6640625" style="9" customWidth="1"/>
    <col min="6387" max="6388" width="11.5546875" style="9"/>
    <col min="6389" max="6389" width="3.88671875" style="9" customWidth="1"/>
    <col min="6390" max="6390" width="17.6640625" style="9" customWidth="1"/>
    <col min="6391" max="6391" width="15" style="9" customWidth="1"/>
    <col min="6392" max="6392" width="15.5546875" style="9" customWidth="1"/>
    <col min="6393" max="6393" width="0" style="9" hidden="1" customWidth="1"/>
    <col min="6394" max="6394" width="13.88671875" style="9" customWidth="1"/>
    <col min="6395" max="6396" width="11.88671875" style="9" customWidth="1"/>
    <col min="6397" max="6398" width="11.44140625" style="9" customWidth="1"/>
    <col min="6399" max="6399" width="0" style="9" hidden="1" customWidth="1"/>
    <col min="6400" max="6400" width="15.5546875" style="9" customWidth="1"/>
    <col min="6401" max="6401" width="6" style="9" customWidth="1"/>
    <col min="6402" max="6402" width="0" style="9" hidden="1" customWidth="1"/>
    <col min="6403" max="6403" width="12.33203125" style="9" customWidth="1"/>
    <col min="6404" max="6404" width="13" style="9" customWidth="1"/>
    <col min="6405" max="6405" width="6.5546875" style="9" customWidth="1"/>
    <col min="6406" max="6406" width="13.6640625" style="9" customWidth="1"/>
    <col min="6407" max="6407" width="6.88671875" style="9" customWidth="1"/>
    <col min="6408" max="6408" width="13.6640625" style="9" customWidth="1"/>
    <col min="6409" max="6409" width="9.109375" style="9" customWidth="1"/>
    <col min="6410" max="6410" width="14.88671875" style="9" customWidth="1"/>
    <col min="6411" max="6411" width="14.33203125" style="9" customWidth="1"/>
    <col min="6412" max="6412" width="13.6640625" style="9" customWidth="1"/>
    <col min="6413" max="6413" width="6.33203125" style="9" customWidth="1"/>
    <col min="6414" max="6414" width="13.6640625" style="9" customWidth="1"/>
    <col min="6415" max="6415" width="5.5546875" style="9" customWidth="1"/>
    <col min="6416" max="6416" width="19.109375" style="9" customWidth="1"/>
    <col min="6417" max="6417" width="5.88671875" style="9" customWidth="1"/>
    <col min="6418" max="6418" width="12.6640625" style="9" customWidth="1"/>
    <col min="6419" max="6419" width="6" style="9" customWidth="1"/>
    <col min="6420" max="6420" width="20.109375" style="9" customWidth="1"/>
    <col min="6421" max="6421" width="18.33203125" style="9" customWidth="1"/>
    <col min="6422" max="6642" width="8.6640625" style="9" customWidth="1"/>
    <col min="6643" max="6644" width="11.5546875" style="9"/>
    <col min="6645" max="6645" width="3.88671875" style="9" customWidth="1"/>
    <col min="6646" max="6646" width="17.6640625" style="9" customWidth="1"/>
    <col min="6647" max="6647" width="15" style="9" customWidth="1"/>
    <col min="6648" max="6648" width="15.5546875" style="9" customWidth="1"/>
    <col min="6649" max="6649" width="0" style="9" hidden="1" customWidth="1"/>
    <col min="6650" max="6650" width="13.88671875" style="9" customWidth="1"/>
    <col min="6651" max="6652" width="11.88671875" style="9" customWidth="1"/>
    <col min="6653" max="6654" width="11.44140625" style="9" customWidth="1"/>
    <col min="6655" max="6655" width="0" style="9" hidden="1" customWidth="1"/>
    <col min="6656" max="6656" width="15.5546875" style="9" customWidth="1"/>
    <col min="6657" max="6657" width="6" style="9" customWidth="1"/>
    <col min="6658" max="6658" width="0" style="9" hidden="1" customWidth="1"/>
    <col min="6659" max="6659" width="12.33203125" style="9" customWidth="1"/>
    <col min="6660" max="6660" width="13" style="9" customWidth="1"/>
    <col min="6661" max="6661" width="6.5546875" style="9" customWidth="1"/>
    <col min="6662" max="6662" width="13.6640625" style="9" customWidth="1"/>
    <col min="6663" max="6663" width="6.88671875" style="9" customWidth="1"/>
    <col min="6664" max="6664" width="13.6640625" style="9" customWidth="1"/>
    <col min="6665" max="6665" width="9.109375" style="9" customWidth="1"/>
    <col min="6666" max="6666" width="14.88671875" style="9" customWidth="1"/>
    <col min="6667" max="6667" width="14.33203125" style="9" customWidth="1"/>
    <col min="6668" max="6668" width="13.6640625" style="9" customWidth="1"/>
    <col min="6669" max="6669" width="6.33203125" style="9" customWidth="1"/>
    <col min="6670" max="6670" width="13.6640625" style="9" customWidth="1"/>
    <col min="6671" max="6671" width="5.5546875" style="9" customWidth="1"/>
    <col min="6672" max="6672" width="19.109375" style="9" customWidth="1"/>
    <col min="6673" max="6673" width="5.88671875" style="9" customWidth="1"/>
    <col min="6674" max="6674" width="12.6640625" style="9" customWidth="1"/>
    <col min="6675" max="6675" width="6" style="9" customWidth="1"/>
    <col min="6676" max="6676" width="20.109375" style="9" customWidth="1"/>
    <col min="6677" max="6677" width="18.33203125" style="9" customWidth="1"/>
    <col min="6678" max="6898" width="8.6640625" style="9" customWidth="1"/>
    <col min="6899" max="6900" width="11.5546875" style="9"/>
    <col min="6901" max="6901" width="3.88671875" style="9" customWidth="1"/>
    <col min="6902" max="6902" width="17.6640625" style="9" customWidth="1"/>
    <col min="6903" max="6903" width="15" style="9" customWidth="1"/>
    <col min="6904" max="6904" width="15.5546875" style="9" customWidth="1"/>
    <col min="6905" max="6905" width="0" style="9" hidden="1" customWidth="1"/>
    <col min="6906" max="6906" width="13.88671875" style="9" customWidth="1"/>
    <col min="6907" max="6908" width="11.88671875" style="9" customWidth="1"/>
    <col min="6909" max="6910" width="11.44140625" style="9" customWidth="1"/>
    <col min="6911" max="6911" width="0" style="9" hidden="1" customWidth="1"/>
    <col min="6912" max="6912" width="15.5546875" style="9" customWidth="1"/>
    <col min="6913" max="6913" width="6" style="9" customWidth="1"/>
    <col min="6914" max="6914" width="0" style="9" hidden="1" customWidth="1"/>
    <col min="6915" max="6915" width="12.33203125" style="9" customWidth="1"/>
    <col min="6916" max="6916" width="13" style="9" customWidth="1"/>
    <col min="6917" max="6917" width="6.5546875" style="9" customWidth="1"/>
    <col min="6918" max="6918" width="13.6640625" style="9" customWidth="1"/>
    <col min="6919" max="6919" width="6.88671875" style="9" customWidth="1"/>
    <col min="6920" max="6920" width="13.6640625" style="9" customWidth="1"/>
    <col min="6921" max="6921" width="9.109375" style="9" customWidth="1"/>
    <col min="6922" max="6922" width="14.88671875" style="9" customWidth="1"/>
    <col min="6923" max="6923" width="14.33203125" style="9" customWidth="1"/>
    <col min="6924" max="6924" width="13.6640625" style="9" customWidth="1"/>
    <col min="6925" max="6925" width="6.33203125" style="9" customWidth="1"/>
    <col min="6926" max="6926" width="13.6640625" style="9" customWidth="1"/>
    <col min="6927" max="6927" width="5.5546875" style="9" customWidth="1"/>
    <col min="6928" max="6928" width="19.109375" style="9" customWidth="1"/>
    <col min="6929" max="6929" width="5.88671875" style="9" customWidth="1"/>
    <col min="6930" max="6930" width="12.6640625" style="9" customWidth="1"/>
    <col min="6931" max="6931" width="6" style="9" customWidth="1"/>
    <col min="6932" max="6932" width="20.109375" style="9" customWidth="1"/>
    <col min="6933" max="6933" width="18.33203125" style="9" customWidth="1"/>
    <col min="6934" max="7154" width="8.6640625" style="9" customWidth="1"/>
    <col min="7155" max="7156" width="11.5546875" style="9"/>
    <col min="7157" max="7157" width="3.88671875" style="9" customWidth="1"/>
    <col min="7158" max="7158" width="17.6640625" style="9" customWidth="1"/>
    <col min="7159" max="7159" width="15" style="9" customWidth="1"/>
    <col min="7160" max="7160" width="15.5546875" style="9" customWidth="1"/>
    <col min="7161" max="7161" width="0" style="9" hidden="1" customWidth="1"/>
    <col min="7162" max="7162" width="13.88671875" style="9" customWidth="1"/>
    <col min="7163" max="7164" width="11.88671875" style="9" customWidth="1"/>
    <col min="7165" max="7166" width="11.44140625" style="9" customWidth="1"/>
    <col min="7167" max="7167" width="0" style="9" hidden="1" customWidth="1"/>
    <col min="7168" max="7168" width="15.5546875" style="9" customWidth="1"/>
    <col min="7169" max="7169" width="6" style="9" customWidth="1"/>
    <col min="7170" max="7170" width="0" style="9" hidden="1" customWidth="1"/>
    <col min="7171" max="7171" width="12.33203125" style="9" customWidth="1"/>
    <col min="7172" max="7172" width="13" style="9" customWidth="1"/>
    <col min="7173" max="7173" width="6.5546875" style="9" customWidth="1"/>
    <col min="7174" max="7174" width="13.6640625" style="9" customWidth="1"/>
    <col min="7175" max="7175" width="6.88671875" style="9" customWidth="1"/>
    <col min="7176" max="7176" width="13.6640625" style="9" customWidth="1"/>
    <col min="7177" max="7177" width="9.109375" style="9" customWidth="1"/>
    <col min="7178" max="7178" width="14.88671875" style="9" customWidth="1"/>
    <col min="7179" max="7179" width="14.33203125" style="9" customWidth="1"/>
    <col min="7180" max="7180" width="13.6640625" style="9" customWidth="1"/>
    <col min="7181" max="7181" width="6.33203125" style="9" customWidth="1"/>
    <col min="7182" max="7182" width="13.6640625" style="9" customWidth="1"/>
    <col min="7183" max="7183" width="5.5546875" style="9" customWidth="1"/>
    <col min="7184" max="7184" width="19.109375" style="9" customWidth="1"/>
    <col min="7185" max="7185" width="5.88671875" style="9" customWidth="1"/>
    <col min="7186" max="7186" width="12.6640625" style="9" customWidth="1"/>
    <col min="7187" max="7187" width="6" style="9" customWidth="1"/>
    <col min="7188" max="7188" width="20.109375" style="9" customWidth="1"/>
    <col min="7189" max="7189" width="18.33203125" style="9" customWidth="1"/>
    <col min="7190" max="7410" width="8.6640625" style="9" customWidth="1"/>
    <col min="7411" max="7412" width="11.5546875" style="9"/>
    <col min="7413" max="7413" width="3.88671875" style="9" customWidth="1"/>
    <col min="7414" max="7414" width="17.6640625" style="9" customWidth="1"/>
    <col min="7415" max="7415" width="15" style="9" customWidth="1"/>
    <col min="7416" max="7416" width="15.5546875" style="9" customWidth="1"/>
    <col min="7417" max="7417" width="0" style="9" hidden="1" customWidth="1"/>
    <col min="7418" max="7418" width="13.88671875" style="9" customWidth="1"/>
    <col min="7419" max="7420" width="11.88671875" style="9" customWidth="1"/>
    <col min="7421" max="7422" width="11.44140625" style="9" customWidth="1"/>
    <col min="7423" max="7423" width="0" style="9" hidden="1" customWidth="1"/>
    <col min="7424" max="7424" width="15.5546875" style="9" customWidth="1"/>
    <col min="7425" max="7425" width="6" style="9" customWidth="1"/>
    <col min="7426" max="7426" width="0" style="9" hidden="1" customWidth="1"/>
    <col min="7427" max="7427" width="12.33203125" style="9" customWidth="1"/>
    <col min="7428" max="7428" width="13" style="9" customWidth="1"/>
    <col min="7429" max="7429" width="6.5546875" style="9" customWidth="1"/>
    <col min="7430" max="7430" width="13.6640625" style="9" customWidth="1"/>
    <col min="7431" max="7431" width="6.88671875" style="9" customWidth="1"/>
    <col min="7432" max="7432" width="13.6640625" style="9" customWidth="1"/>
    <col min="7433" max="7433" width="9.109375" style="9" customWidth="1"/>
    <col min="7434" max="7434" width="14.88671875" style="9" customWidth="1"/>
    <col min="7435" max="7435" width="14.33203125" style="9" customWidth="1"/>
    <col min="7436" max="7436" width="13.6640625" style="9" customWidth="1"/>
    <col min="7437" max="7437" width="6.33203125" style="9" customWidth="1"/>
    <col min="7438" max="7438" width="13.6640625" style="9" customWidth="1"/>
    <col min="7439" max="7439" width="5.5546875" style="9" customWidth="1"/>
    <col min="7440" max="7440" width="19.109375" style="9" customWidth="1"/>
    <col min="7441" max="7441" width="5.88671875" style="9" customWidth="1"/>
    <col min="7442" max="7442" width="12.6640625" style="9" customWidth="1"/>
    <col min="7443" max="7443" width="6" style="9" customWidth="1"/>
    <col min="7444" max="7444" width="20.109375" style="9" customWidth="1"/>
    <col min="7445" max="7445" width="18.33203125" style="9" customWidth="1"/>
    <col min="7446" max="7666" width="8.6640625" style="9" customWidth="1"/>
    <col min="7667" max="7668" width="11.5546875" style="9"/>
    <col min="7669" max="7669" width="3.88671875" style="9" customWidth="1"/>
    <col min="7670" max="7670" width="17.6640625" style="9" customWidth="1"/>
    <col min="7671" max="7671" width="15" style="9" customWidth="1"/>
    <col min="7672" max="7672" width="15.5546875" style="9" customWidth="1"/>
    <col min="7673" max="7673" width="0" style="9" hidden="1" customWidth="1"/>
    <col min="7674" max="7674" width="13.88671875" style="9" customWidth="1"/>
    <col min="7675" max="7676" width="11.88671875" style="9" customWidth="1"/>
    <col min="7677" max="7678" width="11.44140625" style="9" customWidth="1"/>
    <col min="7679" max="7679" width="0" style="9" hidden="1" customWidth="1"/>
    <col min="7680" max="7680" width="15.5546875" style="9" customWidth="1"/>
    <col min="7681" max="7681" width="6" style="9" customWidth="1"/>
    <col min="7682" max="7682" width="0" style="9" hidden="1" customWidth="1"/>
    <col min="7683" max="7683" width="12.33203125" style="9" customWidth="1"/>
    <col min="7684" max="7684" width="13" style="9" customWidth="1"/>
    <col min="7685" max="7685" width="6.5546875" style="9" customWidth="1"/>
    <col min="7686" max="7686" width="13.6640625" style="9" customWidth="1"/>
    <col min="7687" max="7687" width="6.88671875" style="9" customWidth="1"/>
    <col min="7688" max="7688" width="13.6640625" style="9" customWidth="1"/>
    <col min="7689" max="7689" width="9.109375" style="9" customWidth="1"/>
    <col min="7690" max="7690" width="14.88671875" style="9" customWidth="1"/>
    <col min="7691" max="7691" width="14.33203125" style="9" customWidth="1"/>
    <col min="7692" max="7692" width="13.6640625" style="9" customWidth="1"/>
    <col min="7693" max="7693" width="6.33203125" style="9" customWidth="1"/>
    <col min="7694" max="7694" width="13.6640625" style="9" customWidth="1"/>
    <col min="7695" max="7695" width="5.5546875" style="9" customWidth="1"/>
    <col min="7696" max="7696" width="19.109375" style="9" customWidth="1"/>
    <col min="7697" max="7697" width="5.88671875" style="9" customWidth="1"/>
    <col min="7698" max="7698" width="12.6640625" style="9" customWidth="1"/>
    <col min="7699" max="7699" width="6" style="9" customWidth="1"/>
    <col min="7700" max="7700" width="20.109375" style="9" customWidth="1"/>
    <col min="7701" max="7701" width="18.33203125" style="9" customWidth="1"/>
    <col min="7702" max="7922" width="8.6640625" style="9" customWidth="1"/>
    <col min="7923" max="7924" width="11.5546875" style="9"/>
    <col min="7925" max="7925" width="3.88671875" style="9" customWidth="1"/>
    <col min="7926" max="7926" width="17.6640625" style="9" customWidth="1"/>
    <col min="7927" max="7927" width="15" style="9" customWidth="1"/>
    <col min="7928" max="7928" width="15.5546875" style="9" customWidth="1"/>
    <col min="7929" max="7929" width="0" style="9" hidden="1" customWidth="1"/>
    <col min="7930" max="7930" width="13.88671875" style="9" customWidth="1"/>
    <col min="7931" max="7932" width="11.88671875" style="9" customWidth="1"/>
    <col min="7933" max="7934" width="11.44140625" style="9" customWidth="1"/>
    <col min="7935" max="7935" width="0" style="9" hidden="1" customWidth="1"/>
    <col min="7936" max="7936" width="15.5546875" style="9" customWidth="1"/>
    <col min="7937" max="7937" width="6" style="9" customWidth="1"/>
    <col min="7938" max="7938" width="0" style="9" hidden="1" customWidth="1"/>
    <col min="7939" max="7939" width="12.33203125" style="9" customWidth="1"/>
    <col min="7940" max="7940" width="13" style="9" customWidth="1"/>
    <col min="7941" max="7941" width="6.5546875" style="9" customWidth="1"/>
    <col min="7942" max="7942" width="13.6640625" style="9" customWidth="1"/>
    <col min="7943" max="7943" width="6.88671875" style="9" customWidth="1"/>
    <col min="7944" max="7944" width="13.6640625" style="9" customWidth="1"/>
    <col min="7945" max="7945" width="9.109375" style="9" customWidth="1"/>
    <col min="7946" max="7946" width="14.88671875" style="9" customWidth="1"/>
    <col min="7947" max="7947" width="14.33203125" style="9" customWidth="1"/>
    <col min="7948" max="7948" width="13.6640625" style="9" customWidth="1"/>
    <col min="7949" max="7949" width="6.33203125" style="9" customWidth="1"/>
    <col min="7950" max="7950" width="13.6640625" style="9" customWidth="1"/>
    <col min="7951" max="7951" width="5.5546875" style="9" customWidth="1"/>
    <col min="7952" max="7952" width="19.109375" style="9" customWidth="1"/>
    <col min="7953" max="7953" width="5.88671875" style="9" customWidth="1"/>
    <col min="7954" max="7954" width="12.6640625" style="9" customWidth="1"/>
    <col min="7955" max="7955" width="6" style="9" customWidth="1"/>
    <col min="7956" max="7956" width="20.109375" style="9" customWidth="1"/>
    <col min="7957" max="7957" width="18.33203125" style="9" customWidth="1"/>
    <col min="7958" max="8178" width="8.6640625" style="9" customWidth="1"/>
    <col min="8179" max="8180" width="11.5546875" style="9"/>
    <col min="8181" max="8181" width="3.88671875" style="9" customWidth="1"/>
    <col min="8182" max="8182" width="17.6640625" style="9" customWidth="1"/>
    <col min="8183" max="8183" width="15" style="9" customWidth="1"/>
    <col min="8184" max="8184" width="15.5546875" style="9" customWidth="1"/>
    <col min="8185" max="8185" width="0" style="9" hidden="1" customWidth="1"/>
    <col min="8186" max="8186" width="13.88671875" style="9" customWidth="1"/>
    <col min="8187" max="8188" width="11.88671875" style="9" customWidth="1"/>
    <col min="8189" max="8190" width="11.44140625" style="9" customWidth="1"/>
    <col min="8191" max="8191" width="0" style="9" hidden="1" customWidth="1"/>
    <col min="8192" max="8192" width="15.5546875" style="9" customWidth="1"/>
    <col min="8193" max="8193" width="6" style="9" customWidth="1"/>
    <col min="8194" max="8194" width="0" style="9" hidden="1" customWidth="1"/>
    <col min="8195" max="8195" width="12.33203125" style="9" customWidth="1"/>
    <col min="8196" max="8196" width="13" style="9" customWidth="1"/>
    <col min="8197" max="8197" width="6.5546875" style="9" customWidth="1"/>
    <col min="8198" max="8198" width="13.6640625" style="9" customWidth="1"/>
    <col min="8199" max="8199" width="6.88671875" style="9" customWidth="1"/>
    <col min="8200" max="8200" width="13.6640625" style="9" customWidth="1"/>
    <col min="8201" max="8201" width="9.109375" style="9" customWidth="1"/>
    <col min="8202" max="8202" width="14.88671875" style="9" customWidth="1"/>
    <col min="8203" max="8203" width="14.33203125" style="9" customWidth="1"/>
    <col min="8204" max="8204" width="13.6640625" style="9" customWidth="1"/>
    <col min="8205" max="8205" width="6.33203125" style="9" customWidth="1"/>
    <col min="8206" max="8206" width="13.6640625" style="9" customWidth="1"/>
    <col min="8207" max="8207" width="5.5546875" style="9" customWidth="1"/>
    <col min="8208" max="8208" width="19.109375" style="9" customWidth="1"/>
    <col min="8209" max="8209" width="5.88671875" style="9" customWidth="1"/>
    <col min="8210" max="8210" width="12.6640625" style="9" customWidth="1"/>
    <col min="8211" max="8211" width="6" style="9" customWidth="1"/>
    <col min="8212" max="8212" width="20.109375" style="9" customWidth="1"/>
    <col min="8213" max="8213" width="18.33203125" style="9" customWidth="1"/>
    <col min="8214" max="8434" width="8.6640625" style="9" customWidth="1"/>
    <col min="8435" max="8436" width="11.5546875" style="9"/>
    <col min="8437" max="8437" width="3.88671875" style="9" customWidth="1"/>
    <col min="8438" max="8438" width="17.6640625" style="9" customWidth="1"/>
    <col min="8439" max="8439" width="15" style="9" customWidth="1"/>
    <col min="8440" max="8440" width="15.5546875" style="9" customWidth="1"/>
    <col min="8441" max="8441" width="0" style="9" hidden="1" customWidth="1"/>
    <col min="8442" max="8442" width="13.88671875" style="9" customWidth="1"/>
    <col min="8443" max="8444" width="11.88671875" style="9" customWidth="1"/>
    <col min="8445" max="8446" width="11.44140625" style="9" customWidth="1"/>
    <col min="8447" max="8447" width="0" style="9" hidden="1" customWidth="1"/>
    <col min="8448" max="8448" width="15.5546875" style="9" customWidth="1"/>
    <col min="8449" max="8449" width="6" style="9" customWidth="1"/>
    <col min="8450" max="8450" width="0" style="9" hidden="1" customWidth="1"/>
    <col min="8451" max="8451" width="12.33203125" style="9" customWidth="1"/>
    <col min="8452" max="8452" width="13" style="9" customWidth="1"/>
    <col min="8453" max="8453" width="6.5546875" style="9" customWidth="1"/>
    <col min="8454" max="8454" width="13.6640625" style="9" customWidth="1"/>
    <col min="8455" max="8455" width="6.88671875" style="9" customWidth="1"/>
    <col min="8456" max="8456" width="13.6640625" style="9" customWidth="1"/>
    <col min="8457" max="8457" width="9.109375" style="9" customWidth="1"/>
    <col min="8458" max="8458" width="14.88671875" style="9" customWidth="1"/>
    <col min="8459" max="8459" width="14.33203125" style="9" customWidth="1"/>
    <col min="8460" max="8460" width="13.6640625" style="9" customWidth="1"/>
    <col min="8461" max="8461" width="6.33203125" style="9" customWidth="1"/>
    <col min="8462" max="8462" width="13.6640625" style="9" customWidth="1"/>
    <col min="8463" max="8463" width="5.5546875" style="9" customWidth="1"/>
    <col min="8464" max="8464" width="19.109375" style="9" customWidth="1"/>
    <col min="8465" max="8465" width="5.88671875" style="9" customWidth="1"/>
    <col min="8466" max="8466" width="12.6640625" style="9" customWidth="1"/>
    <col min="8467" max="8467" width="6" style="9" customWidth="1"/>
    <col min="8468" max="8468" width="20.109375" style="9" customWidth="1"/>
    <col min="8469" max="8469" width="18.33203125" style="9" customWidth="1"/>
    <col min="8470" max="8690" width="8.6640625" style="9" customWidth="1"/>
    <col min="8691" max="8692" width="11.5546875" style="9"/>
    <col min="8693" max="8693" width="3.88671875" style="9" customWidth="1"/>
    <col min="8694" max="8694" width="17.6640625" style="9" customWidth="1"/>
    <col min="8695" max="8695" width="15" style="9" customWidth="1"/>
    <col min="8696" max="8696" width="15.5546875" style="9" customWidth="1"/>
    <col min="8697" max="8697" width="0" style="9" hidden="1" customWidth="1"/>
    <col min="8698" max="8698" width="13.88671875" style="9" customWidth="1"/>
    <col min="8699" max="8700" width="11.88671875" style="9" customWidth="1"/>
    <col min="8701" max="8702" width="11.44140625" style="9" customWidth="1"/>
    <col min="8703" max="8703" width="0" style="9" hidden="1" customWidth="1"/>
    <col min="8704" max="8704" width="15.5546875" style="9" customWidth="1"/>
    <col min="8705" max="8705" width="6" style="9" customWidth="1"/>
    <col min="8706" max="8706" width="0" style="9" hidden="1" customWidth="1"/>
    <col min="8707" max="8707" width="12.33203125" style="9" customWidth="1"/>
    <col min="8708" max="8708" width="13" style="9" customWidth="1"/>
    <col min="8709" max="8709" width="6.5546875" style="9" customWidth="1"/>
    <col min="8710" max="8710" width="13.6640625" style="9" customWidth="1"/>
    <col min="8711" max="8711" width="6.88671875" style="9" customWidth="1"/>
    <col min="8712" max="8712" width="13.6640625" style="9" customWidth="1"/>
    <col min="8713" max="8713" width="9.109375" style="9" customWidth="1"/>
    <col min="8714" max="8714" width="14.88671875" style="9" customWidth="1"/>
    <col min="8715" max="8715" width="14.33203125" style="9" customWidth="1"/>
    <col min="8716" max="8716" width="13.6640625" style="9" customWidth="1"/>
    <col min="8717" max="8717" width="6.33203125" style="9" customWidth="1"/>
    <col min="8718" max="8718" width="13.6640625" style="9" customWidth="1"/>
    <col min="8719" max="8719" width="5.5546875" style="9" customWidth="1"/>
    <col min="8720" max="8720" width="19.109375" style="9" customWidth="1"/>
    <col min="8721" max="8721" width="5.88671875" style="9" customWidth="1"/>
    <col min="8722" max="8722" width="12.6640625" style="9" customWidth="1"/>
    <col min="8723" max="8723" width="6" style="9" customWidth="1"/>
    <col min="8724" max="8724" width="20.109375" style="9" customWidth="1"/>
    <col min="8725" max="8725" width="18.33203125" style="9" customWidth="1"/>
    <col min="8726" max="8946" width="8.6640625" style="9" customWidth="1"/>
    <col min="8947" max="8948" width="11.5546875" style="9"/>
    <col min="8949" max="8949" width="3.88671875" style="9" customWidth="1"/>
    <col min="8950" max="8950" width="17.6640625" style="9" customWidth="1"/>
    <col min="8951" max="8951" width="15" style="9" customWidth="1"/>
    <col min="8952" max="8952" width="15.5546875" style="9" customWidth="1"/>
    <col min="8953" max="8953" width="0" style="9" hidden="1" customWidth="1"/>
    <col min="8954" max="8954" width="13.88671875" style="9" customWidth="1"/>
    <col min="8955" max="8956" width="11.88671875" style="9" customWidth="1"/>
    <col min="8957" max="8958" width="11.44140625" style="9" customWidth="1"/>
    <col min="8959" max="8959" width="0" style="9" hidden="1" customWidth="1"/>
    <col min="8960" max="8960" width="15.5546875" style="9" customWidth="1"/>
    <col min="8961" max="8961" width="6" style="9" customWidth="1"/>
    <col min="8962" max="8962" width="0" style="9" hidden="1" customWidth="1"/>
    <col min="8963" max="8963" width="12.33203125" style="9" customWidth="1"/>
    <col min="8964" max="8964" width="13" style="9" customWidth="1"/>
    <col min="8965" max="8965" width="6.5546875" style="9" customWidth="1"/>
    <col min="8966" max="8966" width="13.6640625" style="9" customWidth="1"/>
    <col min="8967" max="8967" width="6.88671875" style="9" customWidth="1"/>
    <col min="8968" max="8968" width="13.6640625" style="9" customWidth="1"/>
    <col min="8969" max="8969" width="9.109375" style="9" customWidth="1"/>
    <col min="8970" max="8970" width="14.88671875" style="9" customWidth="1"/>
    <col min="8971" max="8971" width="14.33203125" style="9" customWidth="1"/>
    <col min="8972" max="8972" width="13.6640625" style="9" customWidth="1"/>
    <col min="8973" max="8973" width="6.33203125" style="9" customWidth="1"/>
    <col min="8974" max="8974" width="13.6640625" style="9" customWidth="1"/>
    <col min="8975" max="8975" width="5.5546875" style="9" customWidth="1"/>
    <col min="8976" max="8976" width="19.109375" style="9" customWidth="1"/>
    <col min="8977" max="8977" width="5.88671875" style="9" customWidth="1"/>
    <col min="8978" max="8978" width="12.6640625" style="9" customWidth="1"/>
    <col min="8979" max="8979" width="6" style="9" customWidth="1"/>
    <col min="8980" max="8980" width="20.109375" style="9" customWidth="1"/>
    <col min="8981" max="8981" width="18.33203125" style="9" customWidth="1"/>
    <col min="8982" max="9202" width="8.6640625" style="9" customWidth="1"/>
    <col min="9203" max="9204" width="11.5546875" style="9"/>
    <col min="9205" max="9205" width="3.88671875" style="9" customWidth="1"/>
    <col min="9206" max="9206" width="17.6640625" style="9" customWidth="1"/>
    <col min="9207" max="9207" width="15" style="9" customWidth="1"/>
    <col min="9208" max="9208" width="15.5546875" style="9" customWidth="1"/>
    <col min="9209" max="9209" width="0" style="9" hidden="1" customWidth="1"/>
    <col min="9210" max="9210" width="13.88671875" style="9" customWidth="1"/>
    <col min="9211" max="9212" width="11.88671875" style="9" customWidth="1"/>
    <col min="9213" max="9214" width="11.44140625" style="9" customWidth="1"/>
    <col min="9215" max="9215" width="0" style="9" hidden="1" customWidth="1"/>
    <col min="9216" max="9216" width="15.5546875" style="9" customWidth="1"/>
    <col min="9217" max="9217" width="6" style="9" customWidth="1"/>
    <col min="9218" max="9218" width="0" style="9" hidden="1" customWidth="1"/>
    <col min="9219" max="9219" width="12.33203125" style="9" customWidth="1"/>
    <col min="9220" max="9220" width="13" style="9" customWidth="1"/>
    <col min="9221" max="9221" width="6.5546875" style="9" customWidth="1"/>
    <col min="9222" max="9222" width="13.6640625" style="9" customWidth="1"/>
    <col min="9223" max="9223" width="6.88671875" style="9" customWidth="1"/>
    <col min="9224" max="9224" width="13.6640625" style="9" customWidth="1"/>
    <col min="9225" max="9225" width="9.109375" style="9" customWidth="1"/>
    <col min="9226" max="9226" width="14.88671875" style="9" customWidth="1"/>
    <col min="9227" max="9227" width="14.33203125" style="9" customWidth="1"/>
    <col min="9228" max="9228" width="13.6640625" style="9" customWidth="1"/>
    <col min="9229" max="9229" width="6.33203125" style="9" customWidth="1"/>
    <col min="9230" max="9230" width="13.6640625" style="9" customWidth="1"/>
    <col min="9231" max="9231" width="5.5546875" style="9" customWidth="1"/>
    <col min="9232" max="9232" width="19.109375" style="9" customWidth="1"/>
    <col min="9233" max="9233" width="5.88671875" style="9" customWidth="1"/>
    <col min="9234" max="9234" width="12.6640625" style="9" customWidth="1"/>
    <col min="9235" max="9235" width="6" style="9" customWidth="1"/>
    <col min="9236" max="9236" width="20.109375" style="9" customWidth="1"/>
    <col min="9237" max="9237" width="18.33203125" style="9" customWidth="1"/>
    <col min="9238" max="9458" width="8.6640625" style="9" customWidth="1"/>
    <col min="9459" max="9460" width="11.5546875" style="9"/>
    <col min="9461" max="9461" width="3.88671875" style="9" customWidth="1"/>
    <col min="9462" max="9462" width="17.6640625" style="9" customWidth="1"/>
    <col min="9463" max="9463" width="15" style="9" customWidth="1"/>
    <col min="9464" max="9464" width="15.5546875" style="9" customWidth="1"/>
    <col min="9465" max="9465" width="0" style="9" hidden="1" customWidth="1"/>
    <col min="9466" max="9466" width="13.88671875" style="9" customWidth="1"/>
    <col min="9467" max="9468" width="11.88671875" style="9" customWidth="1"/>
    <col min="9469" max="9470" width="11.44140625" style="9" customWidth="1"/>
    <col min="9471" max="9471" width="0" style="9" hidden="1" customWidth="1"/>
    <col min="9472" max="9472" width="15.5546875" style="9" customWidth="1"/>
    <col min="9473" max="9473" width="6" style="9" customWidth="1"/>
    <col min="9474" max="9474" width="0" style="9" hidden="1" customWidth="1"/>
    <col min="9475" max="9475" width="12.33203125" style="9" customWidth="1"/>
    <col min="9476" max="9476" width="13" style="9" customWidth="1"/>
    <col min="9477" max="9477" width="6.5546875" style="9" customWidth="1"/>
    <col min="9478" max="9478" width="13.6640625" style="9" customWidth="1"/>
    <col min="9479" max="9479" width="6.88671875" style="9" customWidth="1"/>
    <col min="9480" max="9480" width="13.6640625" style="9" customWidth="1"/>
    <col min="9481" max="9481" width="9.109375" style="9" customWidth="1"/>
    <col min="9482" max="9482" width="14.88671875" style="9" customWidth="1"/>
    <col min="9483" max="9483" width="14.33203125" style="9" customWidth="1"/>
    <col min="9484" max="9484" width="13.6640625" style="9" customWidth="1"/>
    <col min="9485" max="9485" width="6.33203125" style="9" customWidth="1"/>
    <col min="9486" max="9486" width="13.6640625" style="9" customWidth="1"/>
    <col min="9487" max="9487" width="5.5546875" style="9" customWidth="1"/>
    <col min="9488" max="9488" width="19.109375" style="9" customWidth="1"/>
    <col min="9489" max="9489" width="5.88671875" style="9" customWidth="1"/>
    <col min="9490" max="9490" width="12.6640625" style="9" customWidth="1"/>
    <col min="9491" max="9491" width="6" style="9" customWidth="1"/>
    <col min="9492" max="9492" width="20.109375" style="9" customWidth="1"/>
    <col min="9493" max="9493" width="18.33203125" style="9" customWidth="1"/>
    <col min="9494" max="9714" width="8.6640625" style="9" customWidth="1"/>
    <col min="9715" max="9716" width="11.5546875" style="9"/>
    <col min="9717" max="9717" width="3.88671875" style="9" customWidth="1"/>
    <col min="9718" max="9718" width="17.6640625" style="9" customWidth="1"/>
    <col min="9719" max="9719" width="15" style="9" customWidth="1"/>
    <col min="9720" max="9720" width="15.5546875" style="9" customWidth="1"/>
    <col min="9721" max="9721" width="0" style="9" hidden="1" customWidth="1"/>
    <col min="9722" max="9722" width="13.88671875" style="9" customWidth="1"/>
    <col min="9723" max="9724" width="11.88671875" style="9" customWidth="1"/>
    <col min="9725" max="9726" width="11.44140625" style="9" customWidth="1"/>
    <col min="9727" max="9727" width="0" style="9" hidden="1" customWidth="1"/>
    <col min="9728" max="9728" width="15.5546875" style="9" customWidth="1"/>
    <col min="9729" max="9729" width="6" style="9" customWidth="1"/>
    <col min="9730" max="9730" width="0" style="9" hidden="1" customWidth="1"/>
    <col min="9731" max="9731" width="12.33203125" style="9" customWidth="1"/>
    <col min="9732" max="9732" width="13" style="9" customWidth="1"/>
    <col min="9733" max="9733" width="6.5546875" style="9" customWidth="1"/>
    <col min="9734" max="9734" width="13.6640625" style="9" customWidth="1"/>
    <col min="9735" max="9735" width="6.88671875" style="9" customWidth="1"/>
    <col min="9736" max="9736" width="13.6640625" style="9" customWidth="1"/>
    <col min="9737" max="9737" width="9.109375" style="9" customWidth="1"/>
    <col min="9738" max="9738" width="14.88671875" style="9" customWidth="1"/>
    <col min="9739" max="9739" width="14.33203125" style="9" customWidth="1"/>
    <col min="9740" max="9740" width="13.6640625" style="9" customWidth="1"/>
    <col min="9741" max="9741" width="6.33203125" style="9" customWidth="1"/>
    <col min="9742" max="9742" width="13.6640625" style="9" customWidth="1"/>
    <col min="9743" max="9743" width="5.5546875" style="9" customWidth="1"/>
    <col min="9744" max="9744" width="19.109375" style="9" customWidth="1"/>
    <col min="9745" max="9745" width="5.88671875" style="9" customWidth="1"/>
    <col min="9746" max="9746" width="12.6640625" style="9" customWidth="1"/>
    <col min="9747" max="9747" width="6" style="9" customWidth="1"/>
    <col min="9748" max="9748" width="20.109375" style="9" customWidth="1"/>
    <col min="9749" max="9749" width="18.33203125" style="9" customWidth="1"/>
    <col min="9750" max="9970" width="8.6640625" style="9" customWidth="1"/>
    <col min="9971" max="9972" width="11.5546875" style="9"/>
    <col min="9973" max="9973" width="3.88671875" style="9" customWidth="1"/>
    <col min="9974" max="9974" width="17.6640625" style="9" customWidth="1"/>
    <col min="9975" max="9975" width="15" style="9" customWidth="1"/>
    <col min="9976" max="9976" width="15.5546875" style="9" customWidth="1"/>
    <col min="9977" max="9977" width="0" style="9" hidden="1" customWidth="1"/>
    <col min="9978" max="9978" width="13.88671875" style="9" customWidth="1"/>
    <col min="9979" max="9980" width="11.88671875" style="9" customWidth="1"/>
    <col min="9981" max="9982" width="11.44140625" style="9" customWidth="1"/>
    <col min="9983" max="9983" width="0" style="9" hidden="1" customWidth="1"/>
    <col min="9984" max="9984" width="15.5546875" style="9" customWidth="1"/>
    <col min="9985" max="9985" width="6" style="9" customWidth="1"/>
    <col min="9986" max="9986" width="0" style="9" hidden="1" customWidth="1"/>
    <col min="9987" max="9987" width="12.33203125" style="9" customWidth="1"/>
    <col min="9988" max="9988" width="13" style="9" customWidth="1"/>
    <col min="9989" max="9989" width="6.5546875" style="9" customWidth="1"/>
    <col min="9990" max="9990" width="13.6640625" style="9" customWidth="1"/>
    <col min="9991" max="9991" width="6.88671875" style="9" customWidth="1"/>
    <col min="9992" max="9992" width="13.6640625" style="9" customWidth="1"/>
    <col min="9993" max="9993" width="9.109375" style="9" customWidth="1"/>
    <col min="9994" max="9994" width="14.88671875" style="9" customWidth="1"/>
    <col min="9995" max="9995" width="14.33203125" style="9" customWidth="1"/>
    <col min="9996" max="9996" width="13.6640625" style="9" customWidth="1"/>
    <col min="9997" max="9997" width="6.33203125" style="9" customWidth="1"/>
    <col min="9998" max="9998" width="13.6640625" style="9" customWidth="1"/>
    <col min="9999" max="9999" width="5.5546875" style="9" customWidth="1"/>
    <col min="10000" max="10000" width="19.109375" style="9" customWidth="1"/>
    <col min="10001" max="10001" width="5.88671875" style="9" customWidth="1"/>
    <col min="10002" max="10002" width="12.6640625" style="9" customWidth="1"/>
    <col min="10003" max="10003" width="6" style="9" customWidth="1"/>
    <col min="10004" max="10004" width="20.109375" style="9" customWidth="1"/>
    <col min="10005" max="10005" width="18.33203125" style="9" customWidth="1"/>
    <col min="10006" max="10226" width="8.6640625" style="9" customWidth="1"/>
    <col min="10227" max="10228" width="11.5546875" style="9"/>
    <col min="10229" max="10229" width="3.88671875" style="9" customWidth="1"/>
    <col min="10230" max="10230" width="17.6640625" style="9" customWidth="1"/>
    <col min="10231" max="10231" width="15" style="9" customWidth="1"/>
    <col min="10232" max="10232" width="15.5546875" style="9" customWidth="1"/>
    <col min="10233" max="10233" width="0" style="9" hidden="1" customWidth="1"/>
    <col min="10234" max="10234" width="13.88671875" style="9" customWidth="1"/>
    <col min="10235" max="10236" width="11.88671875" style="9" customWidth="1"/>
    <col min="10237" max="10238" width="11.44140625" style="9" customWidth="1"/>
    <col min="10239" max="10239" width="0" style="9" hidden="1" customWidth="1"/>
    <col min="10240" max="10240" width="15.5546875" style="9" customWidth="1"/>
    <col min="10241" max="10241" width="6" style="9" customWidth="1"/>
    <col min="10242" max="10242" width="0" style="9" hidden="1" customWidth="1"/>
    <col min="10243" max="10243" width="12.33203125" style="9" customWidth="1"/>
    <col min="10244" max="10244" width="13" style="9" customWidth="1"/>
    <col min="10245" max="10245" width="6.5546875" style="9" customWidth="1"/>
    <col min="10246" max="10246" width="13.6640625" style="9" customWidth="1"/>
    <col min="10247" max="10247" width="6.88671875" style="9" customWidth="1"/>
    <col min="10248" max="10248" width="13.6640625" style="9" customWidth="1"/>
    <col min="10249" max="10249" width="9.109375" style="9" customWidth="1"/>
    <col min="10250" max="10250" width="14.88671875" style="9" customWidth="1"/>
    <col min="10251" max="10251" width="14.33203125" style="9" customWidth="1"/>
    <col min="10252" max="10252" width="13.6640625" style="9" customWidth="1"/>
    <col min="10253" max="10253" width="6.33203125" style="9" customWidth="1"/>
    <col min="10254" max="10254" width="13.6640625" style="9" customWidth="1"/>
    <col min="10255" max="10255" width="5.5546875" style="9" customWidth="1"/>
    <col min="10256" max="10256" width="19.109375" style="9" customWidth="1"/>
    <col min="10257" max="10257" width="5.88671875" style="9" customWidth="1"/>
    <col min="10258" max="10258" width="12.6640625" style="9" customWidth="1"/>
    <col min="10259" max="10259" width="6" style="9" customWidth="1"/>
    <col min="10260" max="10260" width="20.109375" style="9" customWidth="1"/>
    <col min="10261" max="10261" width="18.33203125" style="9" customWidth="1"/>
    <col min="10262" max="10482" width="8.6640625" style="9" customWidth="1"/>
    <col min="10483" max="10484" width="11.5546875" style="9"/>
    <col min="10485" max="10485" width="3.88671875" style="9" customWidth="1"/>
    <col min="10486" max="10486" width="17.6640625" style="9" customWidth="1"/>
    <col min="10487" max="10487" width="15" style="9" customWidth="1"/>
    <col min="10488" max="10488" width="15.5546875" style="9" customWidth="1"/>
    <col min="10489" max="10489" width="0" style="9" hidden="1" customWidth="1"/>
    <col min="10490" max="10490" width="13.88671875" style="9" customWidth="1"/>
    <col min="10491" max="10492" width="11.88671875" style="9" customWidth="1"/>
    <col min="10493" max="10494" width="11.44140625" style="9" customWidth="1"/>
    <col min="10495" max="10495" width="0" style="9" hidden="1" customWidth="1"/>
    <col min="10496" max="10496" width="15.5546875" style="9" customWidth="1"/>
    <col min="10497" max="10497" width="6" style="9" customWidth="1"/>
    <col min="10498" max="10498" width="0" style="9" hidden="1" customWidth="1"/>
    <col min="10499" max="10499" width="12.33203125" style="9" customWidth="1"/>
    <col min="10500" max="10500" width="13" style="9" customWidth="1"/>
    <col min="10501" max="10501" width="6.5546875" style="9" customWidth="1"/>
    <col min="10502" max="10502" width="13.6640625" style="9" customWidth="1"/>
    <col min="10503" max="10503" width="6.88671875" style="9" customWidth="1"/>
    <col min="10504" max="10504" width="13.6640625" style="9" customWidth="1"/>
    <col min="10505" max="10505" width="9.109375" style="9" customWidth="1"/>
    <col min="10506" max="10506" width="14.88671875" style="9" customWidth="1"/>
    <col min="10507" max="10507" width="14.33203125" style="9" customWidth="1"/>
    <col min="10508" max="10508" width="13.6640625" style="9" customWidth="1"/>
    <col min="10509" max="10509" width="6.33203125" style="9" customWidth="1"/>
    <col min="10510" max="10510" width="13.6640625" style="9" customWidth="1"/>
    <col min="10511" max="10511" width="5.5546875" style="9" customWidth="1"/>
    <col min="10512" max="10512" width="19.109375" style="9" customWidth="1"/>
    <col min="10513" max="10513" width="5.88671875" style="9" customWidth="1"/>
    <col min="10514" max="10514" width="12.6640625" style="9" customWidth="1"/>
    <col min="10515" max="10515" width="6" style="9" customWidth="1"/>
    <col min="10516" max="10516" width="20.109375" style="9" customWidth="1"/>
    <col min="10517" max="10517" width="18.33203125" style="9" customWidth="1"/>
    <col min="10518" max="10738" width="8.6640625" style="9" customWidth="1"/>
    <col min="10739" max="10740" width="11.5546875" style="9"/>
    <col min="10741" max="10741" width="3.88671875" style="9" customWidth="1"/>
    <col min="10742" max="10742" width="17.6640625" style="9" customWidth="1"/>
    <col min="10743" max="10743" width="15" style="9" customWidth="1"/>
    <col min="10744" max="10744" width="15.5546875" style="9" customWidth="1"/>
    <col min="10745" max="10745" width="0" style="9" hidden="1" customWidth="1"/>
    <col min="10746" max="10746" width="13.88671875" style="9" customWidth="1"/>
    <col min="10747" max="10748" width="11.88671875" style="9" customWidth="1"/>
    <col min="10749" max="10750" width="11.44140625" style="9" customWidth="1"/>
    <col min="10751" max="10751" width="0" style="9" hidden="1" customWidth="1"/>
    <col min="10752" max="10752" width="15.5546875" style="9" customWidth="1"/>
    <col min="10753" max="10753" width="6" style="9" customWidth="1"/>
    <col min="10754" max="10754" width="0" style="9" hidden="1" customWidth="1"/>
    <col min="10755" max="10755" width="12.33203125" style="9" customWidth="1"/>
    <col min="10756" max="10756" width="13" style="9" customWidth="1"/>
    <col min="10757" max="10757" width="6.5546875" style="9" customWidth="1"/>
    <col min="10758" max="10758" width="13.6640625" style="9" customWidth="1"/>
    <col min="10759" max="10759" width="6.88671875" style="9" customWidth="1"/>
    <col min="10760" max="10760" width="13.6640625" style="9" customWidth="1"/>
    <col min="10761" max="10761" width="9.109375" style="9" customWidth="1"/>
    <col min="10762" max="10762" width="14.88671875" style="9" customWidth="1"/>
    <col min="10763" max="10763" width="14.33203125" style="9" customWidth="1"/>
    <col min="10764" max="10764" width="13.6640625" style="9" customWidth="1"/>
    <col min="10765" max="10765" width="6.33203125" style="9" customWidth="1"/>
    <col min="10766" max="10766" width="13.6640625" style="9" customWidth="1"/>
    <col min="10767" max="10767" width="5.5546875" style="9" customWidth="1"/>
    <col min="10768" max="10768" width="19.109375" style="9" customWidth="1"/>
    <col min="10769" max="10769" width="5.88671875" style="9" customWidth="1"/>
    <col min="10770" max="10770" width="12.6640625" style="9" customWidth="1"/>
    <col min="10771" max="10771" width="6" style="9" customWidth="1"/>
    <col min="10772" max="10772" width="20.109375" style="9" customWidth="1"/>
    <col min="10773" max="10773" width="18.33203125" style="9" customWidth="1"/>
    <col min="10774" max="10994" width="8.6640625" style="9" customWidth="1"/>
    <col min="10995" max="10996" width="11.5546875" style="9"/>
    <col min="10997" max="10997" width="3.88671875" style="9" customWidth="1"/>
    <col min="10998" max="10998" width="17.6640625" style="9" customWidth="1"/>
    <col min="10999" max="10999" width="15" style="9" customWidth="1"/>
    <col min="11000" max="11000" width="15.5546875" style="9" customWidth="1"/>
    <col min="11001" max="11001" width="0" style="9" hidden="1" customWidth="1"/>
    <col min="11002" max="11002" width="13.88671875" style="9" customWidth="1"/>
    <col min="11003" max="11004" width="11.88671875" style="9" customWidth="1"/>
    <col min="11005" max="11006" width="11.44140625" style="9" customWidth="1"/>
    <col min="11007" max="11007" width="0" style="9" hidden="1" customWidth="1"/>
    <col min="11008" max="11008" width="15.5546875" style="9" customWidth="1"/>
    <col min="11009" max="11009" width="6" style="9" customWidth="1"/>
    <col min="11010" max="11010" width="0" style="9" hidden="1" customWidth="1"/>
    <col min="11011" max="11011" width="12.33203125" style="9" customWidth="1"/>
    <col min="11012" max="11012" width="13" style="9" customWidth="1"/>
    <col min="11013" max="11013" width="6.5546875" style="9" customWidth="1"/>
    <col min="11014" max="11014" width="13.6640625" style="9" customWidth="1"/>
    <col min="11015" max="11015" width="6.88671875" style="9" customWidth="1"/>
    <col min="11016" max="11016" width="13.6640625" style="9" customWidth="1"/>
    <col min="11017" max="11017" width="9.109375" style="9" customWidth="1"/>
    <col min="11018" max="11018" width="14.88671875" style="9" customWidth="1"/>
    <col min="11019" max="11019" width="14.33203125" style="9" customWidth="1"/>
    <col min="11020" max="11020" width="13.6640625" style="9" customWidth="1"/>
    <col min="11021" max="11021" width="6.33203125" style="9" customWidth="1"/>
    <col min="11022" max="11022" width="13.6640625" style="9" customWidth="1"/>
    <col min="11023" max="11023" width="5.5546875" style="9" customWidth="1"/>
    <col min="11024" max="11024" width="19.109375" style="9" customWidth="1"/>
    <col min="11025" max="11025" width="5.88671875" style="9" customWidth="1"/>
    <col min="11026" max="11026" width="12.6640625" style="9" customWidth="1"/>
    <col min="11027" max="11027" width="6" style="9" customWidth="1"/>
    <col min="11028" max="11028" width="20.109375" style="9" customWidth="1"/>
    <col min="11029" max="11029" width="18.33203125" style="9" customWidth="1"/>
    <col min="11030" max="11250" width="8.6640625" style="9" customWidth="1"/>
    <col min="11251" max="11252" width="11.5546875" style="9"/>
    <col min="11253" max="11253" width="3.88671875" style="9" customWidth="1"/>
    <col min="11254" max="11254" width="17.6640625" style="9" customWidth="1"/>
    <col min="11255" max="11255" width="15" style="9" customWidth="1"/>
    <col min="11256" max="11256" width="15.5546875" style="9" customWidth="1"/>
    <col min="11257" max="11257" width="0" style="9" hidden="1" customWidth="1"/>
    <col min="11258" max="11258" width="13.88671875" style="9" customWidth="1"/>
    <col min="11259" max="11260" width="11.88671875" style="9" customWidth="1"/>
    <col min="11261" max="11262" width="11.44140625" style="9" customWidth="1"/>
    <col min="11263" max="11263" width="0" style="9" hidden="1" customWidth="1"/>
    <col min="11264" max="11264" width="15.5546875" style="9" customWidth="1"/>
    <col min="11265" max="11265" width="6" style="9" customWidth="1"/>
    <col min="11266" max="11266" width="0" style="9" hidden="1" customWidth="1"/>
    <col min="11267" max="11267" width="12.33203125" style="9" customWidth="1"/>
    <col min="11268" max="11268" width="13" style="9" customWidth="1"/>
    <col min="11269" max="11269" width="6.5546875" style="9" customWidth="1"/>
    <col min="11270" max="11270" width="13.6640625" style="9" customWidth="1"/>
    <col min="11271" max="11271" width="6.88671875" style="9" customWidth="1"/>
    <col min="11272" max="11272" width="13.6640625" style="9" customWidth="1"/>
    <col min="11273" max="11273" width="9.109375" style="9" customWidth="1"/>
    <col min="11274" max="11274" width="14.88671875" style="9" customWidth="1"/>
    <col min="11275" max="11275" width="14.33203125" style="9" customWidth="1"/>
    <col min="11276" max="11276" width="13.6640625" style="9" customWidth="1"/>
    <col min="11277" max="11277" width="6.33203125" style="9" customWidth="1"/>
    <col min="11278" max="11278" width="13.6640625" style="9" customWidth="1"/>
    <col min="11279" max="11279" width="5.5546875" style="9" customWidth="1"/>
    <col min="11280" max="11280" width="19.109375" style="9" customWidth="1"/>
    <col min="11281" max="11281" width="5.88671875" style="9" customWidth="1"/>
    <col min="11282" max="11282" width="12.6640625" style="9" customWidth="1"/>
    <col min="11283" max="11283" width="6" style="9" customWidth="1"/>
    <col min="11284" max="11284" width="20.109375" style="9" customWidth="1"/>
    <col min="11285" max="11285" width="18.33203125" style="9" customWidth="1"/>
    <col min="11286" max="11506" width="8.6640625" style="9" customWidth="1"/>
    <col min="11507" max="11508" width="11.5546875" style="9"/>
    <col min="11509" max="11509" width="3.88671875" style="9" customWidth="1"/>
    <col min="11510" max="11510" width="17.6640625" style="9" customWidth="1"/>
    <col min="11511" max="11511" width="15" style="9" customWidth="1"/>
    <col min="11512" max="11512" width="15.5546875" style="9" customWidth="1"/>
    <col min="11513" max="11513" width="0" style="9" hidden="1" customWidth="1"/>
    <col min="11514" max="11514" width="13.88671875" style="9" customWidth="1"/>
    <col min="11515" max="11516" width="11.88671875" style="9" customWidth="1"/>
    <col min="11517" max="11518" width="11.44140625" style="9" customWidth="1"/>
    <col min="11519" max="11519" width="0" style="9" hidden="1" customWidth="1"/>
    <col min="11520" max="11520" width="15.5546875" style="9" customWidth="1"/>
    <col min="11521" max="11521" width="6" style="9" customWidth="1"/>
    <col min="11522" max="11522" width="0" style="9" hidden="1" customWidth="1"/>
    <col min="11523" max="11523" width="12.33203125" style="9" customWidth="1"/>
    <col min="11524" max="11524" width="13" style="9" customWidth="1"/>
    <col min="11525" max="11525" width="6.5546875" style="9" customWidth="1"/>
    <col min="11526" max="11526" width="13.6640625" style="9" customWidth="1"/>
    <col min="11527" max="11527" width="6.88671875" style="9" customWidth="1"/>
    <col min="11528" max="11528" width="13.6640625" style="9" customWidth="1"/>
    <col min="11529" max="11529" width="9.109375" style="9" customWidth="1"/>
    <col min="11530" max="11530" width="14.88671875" style="9" customWidth="1"/>
    <col min="11531" max="11531" width="14.33203125" style="9" customWidth="1"/>
    <col min="11532" max="11532" width="13.6640625" style="9" customWidth="1"/>
    <col min="11533" max="11533" width="6.33203125" style="9" customWidth="1"/>
    <col min="11534" max="11534" width="13.6640625" style="9" customWidth="1"/>
    <col min="11535" max="11535" width="5.5546875" style="9" customWidth="1"/>
    <col min="11536" max="11536" width="19.109375" style="9" customWidth="1"/>
    <col min="11537" max="11537" width="5.88671875" style="9" customWidth="1"/>
    <col min="11538" max="11538" width="12.6640625" style="9" customWidth="1"/>
    <col min="11539" max="11539" width="6" style="9" customWidth="1"/>
    <col min="11540" max="11540" width="20.109375" style="9" customWidth="1"/>
    <col min="11541" max="11541" width="18.33203125" style="9" customWidth="1"/>
    <col min="11542" max="11762" width="8.6640625" style="9" customWidth="1"/>
    <col min="11763" max="11764" width="11.5546875" style="9"/>
    <col min="11765" max="11765" width="3.88671875" style="9" customWidth="1"/>
    <col min="11766" max="11766" width="17.6640625" style="9" customWidth="1"/>
    <col min="11767" max="11767" width="15" style="9" customWidth="1"/>
    <col min="11768" max="11768" width="15.5546875" style="9" customWidth="1"/>
    <col min="11769" max="11769" width="0" style="9" hidden="1" customWidth="1"/>
    <col min="11770" max="11770" width="13.88671875" style="9" customWidth="1"/>
    <col min="11771" max="11772" width="11.88671875" style="9" customWidth="1"/>
    <col min="11773" max="11774" width="11.44140625" style="9" customWidth="1"/>
    <col min="11775" max="11775" width="0" style="9" hidden="1" customWidth="1"/>
    <col min="11776" max="11776" width="15.5546875" style="9" customWidth="1"/>
    <col min="11777" max="11777" width="6" style="9" customWidth="1"/>
    <col min="11778" max="11778" width="0" style="9" hidden="1" customWidth="1"/>
    <col min="11779" max="11779" width="12.33203125" style="9" customWidth="1"/>
    <col min="11780" max="11780" width="13" style="9" customWidth="1"/>
    <col min="11781" max="11781" width="6.5546875" style="9" customWidth="1"/>
    <col min="11782" max="11782" width="13.6640625" style="9" customWidth="1"/>
    <col min="11783" max="11783" width="6.88671875" style="9" customWidth="1"/>
    <col min="11784" max="11784" width="13.6640625" style="9" customWidth="1"/>
    <col min="11785" max="11785" width="9.109375" style="9" customWidth="1"/>
    <col min="11786" max="11786" width="14.88671875" style="9" customWidth="1"/>
    <col min="11787" max="11787" width="14.33203125" style="9" customWidth="1"/>
    <col min="11788" max="11788" width="13.6640625" style="9" customWidth="1"/>
    <col min="11789" max="11789" width="6.33203125" style="9" customWidth="1"/>
    <col min="11790" max="11790" width="13.6640625" style="9" customWidth="1"/>
    <col min="11791" max="11791" width="5.5546875" style="9" customWidth="1"/>
    <col min="11792" max="11792" width="19.109375" style="9" customWidth="1"/>
    <col min="11793" max="11793" width="5.88671875" style="9" customWidth="1"/>
    <col min="11794" max="11794" width="12.6640625" style="9" customWidth="1"/>
    <col min="11795" max="11795" width="6" style="9" customWidth="1"/>
    <col min="11796" max="11796" width="20.109375" style="9" customWidth="1"/>
    <col min="11797" max="11797" width="18.33203125" style="9" customWidth="1"/>
    <col min="11798" max="12018" width="8.6640625" style="9" customWidth="1"/>
    <col min="12019" max="12020" width="11.5546875" style="9"/>
    <col min="12021" max="12021" width="3.88671875" style="9" customWidth="1"/>
    <col min="12022" max="12022" width="17.6640625" style="9" customWidth="1"/>
    <col min="12023" max="12023" width="15" style="9" customWidth="1"/>
    <col min="12024" max="12024" width="15.5546875" style="9" customWidth="1"/>
    <col min="12025" max="12025" width="0" style="9" hidden="1" customWidth="1"/>
    <col min="12026" max="12026" width="13.88671875" style="9" customWidth="1"/>
    <col min="12027" max="12028" width="11.88671875" style="9" customWidth="1"/>
    <col min="12029" max="12030" width="11.44140625" style="9" customWidth="1"/>
    <col min="12031" max="12031" width="0" style="9" hidden="1" customWidth="1"/>
    <col min="12032" max="12032" width="15.5546875" style="9" customWidth="1"/>
    <col min="12033" max="12033" width="6" style="9" customWidth="1"/>
    <col min="12034" max="12034" width="0" style="9" hidden="1" customWidth="1"/>
    <col min="12035" max="12035" width="12.33203125" style="9" customWidth="1"/>
    <col min="12036" max="12036" width="13" style="9" customWidth="1"/>
    <col min="12037" max="12037" width="6.5546875" style="9" customWidth="1"/>
    <col min="12038" max="12038" width="13.6640625" style="9" customWidth="1"/>
    <col min="12039" max="12039" width="6.88671875" style="9" customWidth="1"/>
    <col min="12040" max="12040" width="13.6640625" style="9" customWidth="1"/>
    <col min="12041" max="12041" width="9.109375" style="9" customWidth="1"/>
    <col min="12042" max="12042" width="14.88671875" style="9" customWidth="1"/>
    <col min="12043" max="12043" width="14.33203125" style="9" customWidth="1"/>
    <col min="12044" max="12044" width="13.6640625" style="9" customWidth="1"/>
    <col min="12045" max="12045" width="6.33203125" style="9" customWidth="1"/>
    <col min="12046" max="12046" width="13.6640625" style="9" customWidth="1"/>
    <col min="12047" max="12047" width="5.5546875" style="9" customWidth="1"/>
    <col min="12048" max="12048" width="19.109375" style="9" customWidth="1"/>
    <col min="12049" max="12049" width="5.88671875" style="9" customWidth="1"/>
    <col min="12050" max="12050" width="12.6640625" style="9" customWidth="1"/>
    <col min="12051" max="12051" width="6" style="9" customWidth="1"/>
    <col min="12052" max="12052" width="20.109375" style="9" customWidth="1"/>
    <col min="12053" max="12053" width="18.33203125" style="9" customWidth="1"/>
    <col min="12054" max="12274" width="8.6640625" style="9" customWidth="1"/>
    <col min="12275" max="12276" width="11.5546875" style="9"/>
    <col min="12277" max="12277" width="3.88671875" style="9" customWidth="1"/>
    <col min="12278" max="12278" width="17.6640625" style="9" customWidth="1"/>
    <col min="12279" max="12279" width="15" style="9" customWidth="1"/>
    <col min="12280" max="12280" width="15.5546875" style="9" customWidth="1"/>
    <col min="12281" max="12281" width="0" style="9" hidden="1" customWidth="1"/>
    <col min="12282" max="12282" width="13.88671875" style="9" customWidth="1"/>
    <col min="12283" max="12284" width="11.88671875" style="9" customWidth="1"/>
    <col min="12285" max="12286" width="11.44140625" style="9" customWidth="1"/>
    <col min="12287" max="12287" width="0" style="9" hidden="1" customWidth="1"/>
    <col min="12288" max="12288" width="15.5546875" style="9" customWidth="1"/>
    <col min="12289" max="12289" width="6" style="9" customWidth="1"/>
    <col min="12290" max="12290" width="0" style="9" hidden="1" customWidth="1"/>
    <col min="12291" max="12291" width="12.33203125" style="9" customWidth="1"/>
    <col min="12292" max="12292" width="13" style="9" customWidth="1"/>
    <col min="12293" max="12293" width="6.5546875" style="9" customWidth="1"/>
    <col min="12294" max="12294" width="13.6640625" style="9" customWidth="1"/>
    <col min="12295" max="12295" width="6.88671875" style="9" customWidth="1"/>
    <col min="12296" max="12296" width="13.6640625" style="9" customWidth="1"/>
    <col min="12297" max="12297" width="9.109375" style="9" customWidth="1"/>
    <col min="12298" max="12298" width="14.88671875" style="9" customWidth="1"/>
    <col min="12299" max="12299" width="14.33203125" style="9" customWidth="1"/>
    <col min="12300" max="12300" width="13.6640625" style="9" customWidth="1"/>
    <col min="12301" max="12301" width="6.33203125" style="9" customWidth="1"/>
    <col min="12302" max="12302" width="13.6640625" style="9" customWidth="1"/>
    <col min="12303" max="12303" width="5.5546875" style="9" customWidth="1"/>
    <col min="12304" max="12304" width="19.109375" style="9" customWidth="1"/>
    <col min="12305" max="12305" width="5.88671875" style="9" customWidth="1"/>
    <col min="12306" max="12306" width="12.6640625" style="9" customWidth="1"/>
    <col min="12307" max="12307" width="6" style="9" customWidth="1"/>
    <col min="12308" max="12308" width="20.109375" style="9" customWidth="1"/>
    <col min="12309" max="12309" width="18.33203125" style="9" customWidth="1"/>
    <col min="12310" max="12530" width="8.6640625" style="9" customWidth="1"/>
    <col min="12531" max="12532" width="11.5546875" style="9"/>
    <col min="12533" max="12533" width="3.88671875" style="9" customWidth="1"/>
    <col min="12534" max="12534" width="17.6640625" style="9" customWidth="1"/>
    <col min="12535" max="12535" width="15" style="9" customWidth="1"/>
    <col min="12536" max="12536" width="15.5546875" style="9" customWidth="1"/>
    <col min="12537" max="12537" width="0" style="9" hidden="1" customWidth="1"/>
    <col min="12538" max="12538" width="13.88671875" style="9" customWidth="1"/>
    <col min="12539" max="12540" width="11.88671875" style="9" customWidth="1"/>
    <col min="12541" max="12542" width="11.44140625" style="9" customWidth="1"/>
    <col min="12543" max="12543" width="0" style="9" hidden="1" customWidth="1"/>
    <col min="12544" max="12544" width="15.5546875" style="9" customWidth="1"/>
    <col min="12545" max="12545" width="6" style="9" customWidth="1"/>
    <col min="12546" max="12546" width="0" style="9" hidden="1" customWidth="1"/>
    <col min="12547" max="12547" width="12.33203125" style="9" customWidth="1"/>
    <col min="12548" max="12548" width="13" style="9" customWidth="1"/>
    <col min="12549" max="12549" width="6.5546875" style="9" customWidth="1"/>
    <col min="12550" max="12550" width="13.6640625" style="9" customWidth="1"/>
    <col min="12551" max="12551" width="6.88671875" style="9" customWidth="1"/>
    <col min="12552" max="12552" width="13.6640625" style="9" customWidth="1"/>
    <col min="12553" max="12553" width="9.109375" style="9" customWidth="1"/>
    <col min="12554" max="12554" width="14.88671875" style="9" customWidth="1"/>
    <col min="12555" max="12555" width="14.33203125" style="9" customWidth="1"/>
    <col min="12556" max="12556" width="13.6640625" style="9" customWidth="1"/>
    <col min="12557" max="12557" width="6.33203125" style="9" customWidth="1"/>
    <col min="12558" max="12558" width="13.6640625" style="9" customWidth="1"/>
    <col min="12559" max="12559" width="5.5546875" style="9" customWidth="1"/>
    <col min="12560" max="12560" width="19.109375" style="9" customWidth="1"/>
    <col min="12561" max="12561" width="5.88671875" style="9" customWidth="1"/>
    <col min="12562" max="12562" width="12.6640625" style="9" customWidth="1"/>
    <col min="12563" max="12563" width="6" style="9" customWidth="1"/>
    <col min="12564" max="12564" width="20.109375" style="9" customWidth="1"/>
    <col min="12565" max="12565" width="18.33203125" style="9" customWidth="1"/>
    <col min="12566" max="12786" width="8.6640625" style="9" customWidth="1"/>
    <col min="12787" max="12788" width="11.5546875" style="9"/>
    <col min="12789" max="12789" width="3.88671875" style="9" customWidth="1"/>
    <col min="12790" max="12790" width="17.6640625" style="9" customWidth="1"/>
    <col min="12791" max="12791" width="15" style="9" customWidth="1"/>
    <col min="12792" max="12792" width="15.5546875" style="9" customWidth="1"/>
    <col min="12793" max="12793" width="0" style="9" hidden="1" customWidth="1"/>
    <col min="12794" max="12794" width="13.88671875" style="9" customWidth="1"/>
    <col min="12795" max="12796" width="11.88671875" style="9" customWidth="1"/>
    <col min="12797" max="12798" width="11.44140625" style="9" customWidth="1"/>
    <col min="12799" max="12799" width="0" style="9" hidden="1" customWidth="1"/>
    <col min="12800" max="12800" width="15.5546875" style="9" customWidth="1"/>
    <col min="12801" max="12801" width="6" style="9" customWidth="1"/>
    <col min="12802" max="12802" width="0" style="9" hidden="1" customWidth="1"/>
    <col min="12803" max="12803" width="12.33203125" style="9" customWidth="1"/>
    <col min="12804" max="12804" width="13" style="9" customWidth="1"/>
    <col min="12805" max="12805" width="6.5546875" style="9" customWidth="1"/>
    <col min="12806" max="12806" width="13.6640625" style="9" customWidth="1"/>
    <col min="12807" max="12807" width="6.88671875" style="9" customWidth="1"/>
    <col min="12808" max="12808" width="13.6640625" style="9" customWidth="1"/>
    <col min="12809" max="12809" width="9.109375" style="9" customWidth="1"/>
    <col min="12810" max="12810" width="14.88671875" style="9" customWidth="1"/>
    <col min="12811" max="12811" width="14.33203125" style="9" customWidth="1"/>
    <col min="12812" max="12812" width="13.6640625" style="9" customWidth="1"/>
    <col min="12813" max="12813" width="6.33203125" style="9" customWidth="1"/>
    <col min="12814" max="12814" width="13.6640625" style="9" customWidth="1"/>
    <col min="12815" max="12815" width="5.5546875" style="9" customWidth="1"/>
    <col min="12816" max="12816" width="19.109375" style="9" customWidth="1"/>
    <col min="12817" max="12817" width="5.88671875" style="9" customWidth="1"/>
    <col min="12818" max="12818" width="12.6640625" style="9" customWidth="1"/>
    <col min="12819" max="12819" width="6" style="9" customWidth="1"/>
    <col min="12820" max="12820" width="20.109375" style="9" customWidth="1"/>
    <col min="12821" max="12821" width="18.33203125" style="9" customWidth="1"/>
    <col min="12822" max="13042" width="8.6640625" style="9" customWidth="1"/>
    <col min="13043" max="13044" width="11.5546875" style="9"/>
    <col min="13045" max="13045" width="3.88671875" style="9" customWidth="1"/>
    <col min="13046" max="13046" width="17.6640625" style="9" customWidth="1"/>
    <col min="13047" max="13047" width="15" style="9" customWidth="1"/>
    <col min="13048" max="13048" width="15.5546875" style="9" customWidth="1"/>
    <col min="13049" max="13049" width="0" style="9" hidden="1" customWidth="1"/>
    <col min="13050" max="13050" width="13.88671875" style="9" customWidth="1"/>
    <col min="13051" max="13052" width="11.88671875" style="9" customWidth="1"/>
    <col min="13053" max="13054" width="11.44140625" style="9" customWidth="1"/>
    <col min="13055" max="13055" width="0" style="9" hidden="1" customWidth="1"/>
    <col min="13056" max="13056" width="15.5546875" style="9" customWidth="1"/>
    <col min="13057" max="13057" width="6" style="9" customWidth="1"/>
    <col min="13058" max="13058" width="0" style="9" hidden="1" customWidth="1"/>
    <col min="13059" max="13059" width="12.33203125" style="9" customWidth="1"/>
    <col min="13060" max="13060" width="13" style="9" customWidth="1"/>
    <col min="13061" max="13061" width="6.5546875" style="9" customWidth="1"/>
    <col min="13062" max="13062" width="13.6640625" style="9" customWidth="1"/>
    <col min="13063" max="13063" width="6.88671875" style="9" customWidth="1"/>
    <col min="13064" max="13064" width="13.6640625" style="9" customWidth="1"/>
    <col min="13065" max="13065" width="9.109375" style="9" customWidth="1"/>
    <col min="13066" max="13066" width="14.88671875" style="9" customWidth="1"/>
    <col min="13067" max="13067" width="14.33203125" style="9" customWidth="1"/>
    <col min="13068" max="13068" width="13.6640625" style="9" customWidth="1"/>
    <col min="13069" max="13069" width="6.33203125" style="9" customWidth="1"/>
    <col min="13070" max="13070" width="13.6640625" style="9" customWidth="1"/>
    <col min="13071" max="13071" width="5.5546875" style="9" customWidth="1"/>
    <col min="13072" max="13072" width="19.109375" style="9" customWidth="1"/>
    <col min="13073" max="13073" width="5.88671875" style="9" customWidth="1"/>
    <col min="13074" max="13074" width="12.6640625" style="9" customWidth="1"/>
    <col min="13075" max="13075" width="6" style="9" customWidth="1"/>
    <col min="13076" max="13076" width="20.109375" style="9" customWidth="1"/>
    <col min="13077" max="13077" width="18.33203125" style="9" customWidth="1"/>
    <col min="13078" max="13298" width="8.6640625" style="9" customWidth="1"/>
    <col min="13299" max="13300" width="11.5546875" style="9"/>
    <col min="13301" max="13301" width="3.88671875" style="9" customWidth="1"/>
    <col min="13302" max="13302" width="17.6640625" style="9" customWidth="1"/>
    <col min="13303" max="13303" width="15" style="9" customWidth="1"/>
    <col min="13304" max="13304" width="15.5546875" style="9" customWidth="1"/>
    <col min="13305" max="13305" width="0" style="9" hidden="1" customWidth="1"/>
    <col min="13306" max="13306" width="13.88671875" style="9" customWidth="1"/>
    <col min="13307" max="13308" width="11.88671875" style="9" customWidth="1"/>
    <col min="13309" max="13310" width="11.44140625" style="9" customWidth="1"/>
    <col min="13311" max="13311" width="0" style="9" hidden="1" customWidth="1"/>
    <col min="13312" max="13312" width="15.5546875" style="9" customWidth="1"/>
    <col min="13313" max="13313" width="6" style="9" customWidth="1"/>
    <col min="13314" max="13314" width="0" style="9" hidden="1" customWidth="1"/>
    <col min="13315" max="13315" width="12.33203125" style="9" customWidth="1"/>
    <col min="13316" max="13316" width="13" style="9" customWidth="1"/>
    <col min="13317" max="13317" width="6.5546875" style="9" customWidth="1"/>
    <col min="13318" max="13318" width="13.6640625" style="9" customWidth="1"/>
    <col min="13319" max="13319" width="6.88671875" style="9" customWidth="1"/>
    <col min="13320" max="13320" width="13.6640625" style="9" customWidth="1"/>
    <col min="13321" max="13321" width="9.109375" style="9" customWidth="1"/>
    <col min="13322" max="13322" width="14.88671875" style="9" customWidth="1"/>
    <col min="13323" max="13323" width="14.33203125" style="9" customWidth="1"/>
    <col min="13324" max="13324" width="13.6640625" style="9" customWidth="1"/>
    <col min="13325" max="13325" width="6.33203125" style="9" customWidth="1"/>
    <col min="13326" max="13326" width="13.6640625" style="9" customWidth="1"/>
    <col min="13327" max="13327" width="5.5546875" style="9" customWidth="1"/>
    <col min="13328" max="13328" width="19.109375" style="9" customWidth="1"/>
    <col min="13329" max="13329" width="5.88671875" style="9" customWidth="1"/>
    <col min="13330" max="13330" width="12.6640625" style="9" customWidth="1"/>
    <col min="13331" max="13331" width="6" style="9" customWidth="1"/>
    <col min="13332" max="13332" width="20.109375" style="9" customWidth="1"/>
    <col min="13333" max="13333" width="18.33203125" style="9" customWidth="1"/>
    <col min="13334" max="13554" width="8.6640625" style="9" customWidth="1"/>
    <col min="13555" max="13556" width="11.5546875" style="9"/>
    <col min="13557" max="13557" width="3.88671875" style="9" customWidth="1"/>
    <col min="13558" max="13558" width="17.6640625" style="9" customWidth="1"/>
    <col min="13559" max="13559" width="15" style="9" customWidth="1"/>
    <col min="13560" max="13560" width="15.5546875" style="9" customWidth="1"/>
    <col min="13561" max="13561" width="0" style="9" hidden="1" customWidth="1"/>
    <col min="13562" max="13562" width="13.88671875" style="9" customWidth="1"/>
    <col min="13563" max="13564" width="11.88671875" style="9" customWidth="1"/>
    <col min="13565" max="13566" width="11.44140625" style="9" customWidth="1"/>
    <col min="13567" max="13567" width="0" style="9" hidden="1" customWidth="1"/>
    <col min="13568" max="13568" width="15.5546875" style="9" customWidth="1"/>
    <col min="13569" max="13569" width="6" style="9" customWidth="1"/>
    <col min="13570" max="13570" width="0" style="9" hidden="1" customWidth="1"/>
    <col min="13571" max="13571" width="12.33203125" style="9" customWidth="1"/>
    <col min="13572" max="13572" width="13" style="9" customWidth="1"/>
    <col min="13573" max="13573" width="6.5546875" style="9" customWidth="1"/>
    <col min="13574" max="13574" width="13.6640625" style="9" customWidth="1"/>
    <col min="13575" max="13575" width="6.88671875" style="9" customWidth="1"/>
    <col min="13576" max="13576" width="13.6640625" style="9" customWidth="1"/>
    <col min="13577" max="13577" width="9.109375" style="9" customWidth="1"/>
    <col min="13578" max="13578" width="14.88671875" style="9" customWidth="1"/>
    <col min="13579" max="13579" width="14.33203125" style="9" customWidth="1"/>
    <col min="13580" max="13580" width="13.6640625" style="9" customWidth="1"/>
    <col min="13581" max="13581" width="6.33203125" style="9" customWidth="1"/>
    <col min="13582" max="13582" width="13.6640625" style="9" customWidth="1"/>
    <col min="13583" max="13583" width="5.5546875" style="9" customWidth="1"/>
    <col min="13584" max="13584" width="19.109375" style="9" customWidth="1"/>
    <col min="13585" max="13585" width="5.88671875" style="9" customWidth="1"/>
    <col min="13586" max="13586" width="12.6640625" style="9" customWidth="1"/>
    <col min="13587" max="13587" width="6" style="9" customWidth="1"/>
    <col min="13588" max="13588" width="20.109375" style="9" customWidth="1"/>
    <col min="13589" max="13589" width="18.33203125" style="9" customWidth="1"/>
    <col min="13590" max="13810" width="8.6640625" style="9" customWidth="1"/>
    <col min="13811" max="13812" width="11.5546875" style="9"/>
    <col min="13813" max="13813" width="3.88671875" style="9" customWidth="1"/>
    <col min="13814" max="13814" width="17.6640625" style="9" customWidth="1"/>
    <col min="13815" max="13815" width="15" style="9" customWidth="1"/>
    <col min="13816" max="13816" width="15.5546875" style="9" customWidth="1"/>
    <col min="13817" max="13817" width="0" style="9" hidden="1" customWidth="1"/>
    <col min="13818" max="13818" width="13.88671875" style="9" customWidth="1"/>
    <col min="13819" max="13820" width="11.88671875" style="9" customWidth="1"/>
    <col min="13821" max="13822" width="11.44140625" style="9" customWidth="1"/>
    <col min="13823" max="13823" width="0" style="9" hidden="1" customWidth="1"/>
    <col min="13824" max="13824" width="15.5546875" style="9" customWidth="1"/>
    <col min="13825" max="13825" width="6" style="9" customWidth="1"/>
    <col min="13826" max="13826" width="0" style="9" hidden="1" customWidth="1"/>
    <col min="13827" max="13827" width="12.33203125" style="9" customWidth="1"/>
    <col min="13828" max="13828" width="13" style="9" customWidth="1"/>
    <col min="13829" max="13829" width="6.5546875" style="9" customWidth="1"/>
    <col min="13830" max="13830" width="13.6640625" style="9" customWidth="1"/>
    <col min="13831" max="13831" width="6.88671875" style="9" customWidth="1"/>
    <col min="13832" max="13832" width="13.6640625" style="9" customWidth="1"/>
    <col min="13833" max="13833" width="9.109375" style="9" customWidth="1"/>
    <col min="13834" max="13834" width="14.88671875" style="9" customWidth="1"/>
    <col min="13835" max="13835" width="14.33203125" style="9" customWidth="1"/>
    <col min="13836" max="13836" width="13.6640625" style="9" customWidth="1"/>
    <col min="13837" max="13837" width="6.33203125" style="9" customWidth="1"/>
    <col min="13838" max="13838" width="13.6640625" style="9" customWidth="1"/>
    <col min="13839" max="13839" width="5.5546875" style="9" customWidth="1"/>
    <col min="13840" max="13840" width="19.109375" style="9" customWidth="1"/>
    <col min="13841" max="13841" width="5.88671875" style="9" customWidth="1"/>
    <col min="13842" max="13842" width="12.6640625" style="9" customWidth="1"/>
    <col min="13843" max="13843" width="6" style="9" customWidth="1"/>
    <col min="13844" max="13844" width="20.109375" style="9" customWidth="1"/>
    <col min="13845" max="13845" width="18.33203125" style="9" customWidth="1"/>
    <col min="13846" max="14066" width="8.6640625" style="9" customWidth="1"/>
    <col min="14067" max="14068" width="11.5546875" style="9"/>
    <col min="14069" max="14069" width="3.88671875" style="9" customWidth="1"/>
    <col min="14070" max="14070" width="17.6640625" style="9" customWidth="1"/>
    <col min="14071" max="14071" width="15" style="9" customWidth="1"/>
    <col min="14072" max="14072" width="15.5546875" style="9" customWidth="1"/>
    <col min="14073" max="14073" width="0" style="9" hidden="1" customWidth="1"/>
    <col min="14074" max="14074" width="13.88671875" style="9" customWidth="1"/>
    <col min="14075" max="14076" width="11.88671875" style="9" customWidth="1"/>
    <col min="14077" max="14078" width="11.44140625" style="9" customWidth="1"/>
    <col min="14079" max="14079" width="0" style="9" hidden="1" customWidth="1"/>
    <col min="14080" max="14080" width="15.5546875" style="9" customWidth="1"/>
    <col min="14081" max="14081" width="6" style="9" customWidth="1"/>
    <col min="14082" max="14082" width="0" style="9" hidden="1" customWidth="1"/>
    <col min="14083" max="14083" width="12.33203125" style="9" customWidth="1"/>
    <col min="14084" max="14084" width="13" style="9" customWidth="1"/>
    <col min="14085" max="14085" width="6.5546875" style="9" customWidth="1"/>
    <col min="14086" max="14086" width="13.6640625" style="9" customWidth="1"/>
    <col min="14087" max="14087" width="6.88671875" style="9" customWidth="1"/>
    <col min="14088" max="14088" width="13.6640625" style="9" customWidth="1"/>
    <col min="14089" max="14089" width="9.109375" style="9" customWidth="1"/>
    <col min="14090" max="14090" width="14.88671875" style="9" customWidth="1"/>
    <col min="14091" max="14091" width="14.33203125" style="9" customWidth="1"/>
    <col min="14092" max="14092" width="13.6640625" style="9" customWidth="1"/>
    <col min="14093" max="14093" width="6.33203125" style="9" customWidth="1"/>
    <col min="14094" max="14094" width="13.6640625" style="9" customWidth="1"/>
    <col min="14095" max="14095" width="5.5546875" style="9" customWidth="1"/>
    <col min="14096" max="14096" width="19.109375" style="9" customWidth="1"/>
    <col min="14097" max="14097" width="5.88671875" style="9" customWidth="1"/>
    <col min="14098" max="14098" width="12.6640625" style="9" customWidth="1"/>
    <col min="14099" max="14099" width="6" style="9" customWidth="1"/>
    <col min="14100" max="14100" width="20.109375" style="9" customWidth="1"/>
    <col min="14101" max="14101" width="18.33203125" style="9" customWidth="1"/>
    <col min="14102" max="14322" width="8.6640625" style="9" customWidth="1"/>
    <col min="14323" max="14324" width="11.5546875" style="9"/>
    <col min="14325" max="14325" width="3.88671875" style="9" customWidth="1"/>
    <col min="14326" max="14326" width="17.6640625" style="9" customWidth="1"/>
    <col min="14327" max="14327" width="15" style="9" customWidth="1"/>
    <col min="14328" max="14328" width="15.5546875" style="9" customWidth="1"/>
    <col min="14329" max="14329" width="0" style="9" hidden="1" customWidth="1"/>
    <col min="14330" max="14330" width="13.88671875" style="9" customWidth="1"/>
    <col min="14331" max="14332" width="11.88671875" style="9" customWidth="1"/>
    <col min="14333" max="14334" width="11.44140625" style="9" customWidth="1"/>
    <col min="14335" max="14335" width="0" style="9" hidden="1" customWidth="1"/>
    <col min="14336" max="14336" width="15.5546875" style="9" customWidth="1"/>
    <col min="14337" max="14337" width="6" style="9" customWidth="1"/>
    <col min="14338" max="14338" width="0" style="9" hidden="1" customWidth="1"/>
    <col min="14339" max="14339" width="12.33203125" style="9" customWidth="1"/>
    <col min="14340" max="14340" width="13" style="9" customWidth="1"/>
    <col min="14341" max="14341" width="6.5546875" style="9" customWidth="1"/>
    <col min="14342" max="14342" width="13.6640625" style="9" customWidth="1"/>
    <col min="14343" max="14343" width="6.88671875" style="9" customWidth="1"/>
    <col min="14344" max="14344" width="13.6640625" style="9" customWidth="1"/>
    <col min="14345" max="14345" width="9.109375" style="9" customWidth="1"/>
    <col min="14346" max="14346" width="14.88671875" style="9" customWidth="1"/>
    <col min="14347" max="14347" width="14.33203125" style="9" customWidth="1"/>
    <col min="14348" max="14348" width="13.6640625" style="9" customWidth="1"/>
    <col min="14349" max="14349" width="6.33203125" style="9" customWidth="1"/>
    <col min="14350" max="14350" width="13.6640625" style="9" customWidth="1"/>
    <col min="14351" max="14351" width="5.5546875" style="9" customWidth="1"/>
    <col min="14352" max="14352" width="19.109375" style="9" customWidth="1"/>
    <col min="14353" max="14353" width="5.88671875" style="9" customWidth="1"/>
    <col min="14354" max="14354" width="12.6640625" style="9" customWidth="1"/>
    <col min="14355" max="14355" width="6" style="9" customWidth="1"/>
    <col min="14356" max="14356" width="20.109375" style="9" customWidth="1"/>
    <col min="14357" max="14357" width="18.33203125" style="9" customWidth="1"/>
    <col min="14358" max="14578" width="8.6640625" style="9" customWidth="1"/>
    <col min="14579" max="14580" width="11.5546875" style="9"/>
    <col min="14581" max="14581" width="3.88671875" style="9" customWidth="1"/>
    <col min="14582" max="14582" width="17.6640625" style="9" customWidth="1"/>
    <col min="14583" max="14583" width="15" style="9" customWidth="1"/>
    <col min="14584" max="14584" width="15.5546875" style="9" customWidth="1"/>
    <col min="14585" max="14585" width="0" style="9" hidden="1" customWidth="1"/>
    <col min="14586" max="14586" width="13.88671875" style="9" customWidth="1"/>
    <col min="14587" max="14588" width="11.88671875" style="9" customWidth="1"/>
    <col min="14589" max="14590" width="11.44140625" style="9" customWidth="1"/>
    <col min="14591" max="14591" width="0" style="9" hidden="1" customWidth="1"/>
    <col min="14592" max="14592" width="15.5546875" style="9" customWidth="1"/>
    <col min="14593" max="14593" width="6" style="9" customWidth="1"/>
    <col min="14594" max="14594" width="0" style="9" hidden="1" customWidth="1"/>
    <col min="14595" max="14595" width="12.33203125" style="9" customWidth="1"/>
    <col min="14596" max="14596" width="13" style="9" customWidth="1"/>
    <col min="14597" max="14597" width="6.5546875" style="9" customWidth="1"/>
    <col min="14598" max="14598" width="13.6640625" style="9" customWidth="1"/>
    <col min="14599" max="14599" width="6.88671875" style="9" customWidth="1"/>
    <col min="14600" max="14600" width="13.6640625" style="9" customWidth="1"/>
    <col min="14601" max="14601" width="9.109375" style="9" customWidth="1"/>
    <col min="14602" max="14602" width="14.88671875" style="9" customWidth="1"/>
    <col min="14603" max="14603" width="14.33203125" style="9" customWidth="1"/>
    <col min="14604" max="14604" width="13.6640625" style="9" customWidth="1"/>
    <col min="14605" max="14605" width="6.33203125" style="9" customWidth="1"/>
    <col min="14606" max="14606" width="13.6640625" style="9" customWidth="1"/>
    <col min="14607" max="14607" width="5.5546875" style="9" customWidth="1"/>
    <col min="14608" max="14608" width="19.109375" style="9" customWidth="1"/>
    <col min="14609" max="14609" width="5.88671875" style="9" customWidth="1"/>
    <col min="14610" max="14610" width="12.6640625" style="9" customWidth="1"/>
    <col min="14611" max="14611" width="6" style="9" customWidth="1"/>
    <col min="14612" max="14612" width="20.109375" style="9" customWidth="1"/>
    <col min="14613" max="14613" width="18.33203125" style="9" customWidth="1"/>
    <col min="14614" max="14834" width="8.6640625" style="9" customWidth="1"/>
    <col min="14835" max="14836" width="11.5546875" style="9"/>
    <col min="14837" max="14837" width="3.88671875" style="9" customWidth="1"/>
    <col min="14838" max="14838" width="17.6640625" style="9" customWidth="1"/>
    <col min="14839" max="14839" width="15" style="9" customWidth="1"/>
    <col min="14840" max="14840" width="15.5546875" style="9" customWidth="1"/>
    <col min="14841" max="14841" width="0" style="9" hidden="1" customWidth="1"/>
    <col min="14842" max="14842" width="13.88671875" style="9" customWidth="1"/>
    <col min="14843" max="14844" width="11.88671875" style="9" customWidth="1"/>
    <col min="14845" max="14846" width="11.44140625" style="9" customWidth="1"/>
    <col min="14847" max="14847" width="0" style="9" hidden="1" customWidth="1"/>
    <col min="14848" max="14848" width="15.5546875" style="9" customWidth="1"/>
    <col min="14849" max="14849" width="6" style="9" customWidth="1"/>
    <col min="14850" max="14850" width="0" style="9" hidden="1" customWidth="1"/>
    <col min="14851" max="14851" width="12.33203125" style="9" customWidth="1"/>
    <col min="14852" max="14852" width="13" style="9" customWidth="1"/>
    <col min="14853" max="14853" width="6.5546875" style="9" customWidth="1"/>
    <col min="14854" max="14854" width="13.6640625" style="9" customWidth="1"/>
    <col min="14855" max="14855" width="6.88671875" style="9" customWidth="1"/>
    <col min="14856" max="14856" width="13.6640625" style="9" customWidth="1"/>
    <col min="14857" max="14857" width="9.109375" style="9" customWidth="1"/>
    <col min="14858" max="14858" width="14.88671875" style="9" customWidth="1"/>
    <col min="14859" max="14859" width="14.33203125" style="9" customWidth="1"/>
    <col min="14860" max="14860" width="13.6640625" style="9" customWidth="1"/>
    <col min="14861" max="14861" width="6.33203125" style="9" customWidth="1"/>
    <col min="14862" max="14862" width="13.6640625" style="9" customWidth="1"/>
    <col min="14863" max="14863" width="5.5546875" style="9" customWidth="1"/>
    <col min="14864" max="14864" width="19.109375" style="9" customWidth="1"/>
    <col min="14865" max="14865" width="5.88671875" style="9" customWidth="1"/>
    <col min="14866" max="14866" width="12.6640625" style="9" customWidth="1"/>
    <col min="14867" max="14867" width="6" style="9" customWidth="1"/>
    <col min="14868" max="14868" width="20.109375" style="9" customWidth="1"/>
    <col min="14869" max="14869" width="18.33203125" style="9" customWidth="1"/>
    <col min="14870" max="15090" width="8.6640625" style="9" customWidth="1"/>
    <col min="15091" max="15092" width="11.5546875" style="9"/>
    <col min="15093" max="15093" width="3.88671875" style="9" customWidth="1"/>
    <col min="15094" max="15094" width="17.6640625" style="9" customWidth="1"/>
    <col min="15095" max="15095" width="15" style="9" customWidth="1"/>
    <col min="15096" max="15096" width="15.5546875" style="9" customWidth="1"/>
    <col min="15097" max="15097" width="0" style="9" hidden="1" customWidth="1"/>
    <col min="15098" max="15098" width="13.88671875" style="9" customWidth="1"/>
    <col min="15099" max="15100" width="11.88671875" style="9" customWidth="1"/>
    <col min="15101" max="15102" width="11.44140625" style="9" customWidth="1"/>
    <col min="15103" max="15103" width="0" style="9" hidden="1" customWidth="1"/>
    <col min="15104" max="15104" width="15.5546875" style="9" customWidth="1"/>
    <col min="15105" max="15105" width="6" style="9" customWidth="1"/>
    <col min="15106" max="15106" width="0" style="9" hidden="1" customWidth="1"/>
    <col min="15107" max="15107" width="12.33203125" style="9" customWidth="1"/>
    <col min="15108" max="15108" width="13" style="9" customWidth="1"/>
    <col min="15109" max="15109" width="6.5546875" style="9" customWidth="1"/>
    <col min="15110" max="15110" width="13.6640625" style="9" customWidth="1"/>
    <col min="15111" max="15111" width="6.88671875" style="9" customWidth="1"/>
    <col min="15112" max="15112" width="13.6640625" style="9" customWidth="1"/>
    <col min="15113" max="15113" width="9.109375" style="9" customWidth="1"/>
    <col min="15114" max="15114" width="14.88671875" style="9" customWidth="1"/>
    <col min="15115" max="15115" width="14.33203125" style="9" customWidth="1"/>
    <col min="15116" max="15116" width="13.6640625" style="9" customWidth="1"/>
    <col min="15117" max="15117" width="6.33203125" style="9" customWidth="1"/>
    <col min="15118" max="15118" width="13.6640625" style="9" customWidth="1"/>
    <col min="15119" max="15119" width="5.5546875" style="9" customWidth="1"/>
    <col min="15120" max="15120" width="19.109375" style="9" customWidth="1"/>
    <col min="15121" max="15121" width="5.88671875" style="9" customWidth="1"/>
    <col min="15122" max="15122" width="12.6640625" style="9" customWidth="1"/>
    <col min="15123" max="15123" width="6" style="9" customWidth="1"/>
    <col min="15124" max="15124" width="20.109375" style="9" customWidth="1"/>
    <col min="15125" max="15125" width="18.33203125" style="9" customWidth="1"/>
    <col min="15126" max="15346" width="8.6640625" style="9" customWidth="1"/>
    <col min="15347" max="15348" width="11.5546875" style="9"/>
    <col min="15349" max="15349" width="3.88671875" style="9" customWidth="1"/>
    <col min="15350" max="15350" width="17.6640625" style="9" customWidth="1"/>
    <col min="15351" max="15351" width="15" style="9" customWidth="1"/>
    <col min="15352" max="15352" width="15.5546875" style="9" customWidth="1"/>
    <col min="15353" max="15353" width="0" style="9" hidden="1" customWidth="1"/>
    <col min="15354" max="15354" width="13.88671875" style="9" customWidth="1"/>
    <col min="15355" max="15356" width="11.88671875" style="9" customWidth="1"/>
    <col min="15357" max="15358" width="11.44140625" style="9" customWidth="1"/>
    <col min="15359" max="15359" width="0" style="9" hidden="1" customWidth="1"/>
    <col min="15360" max="15360" width="15.5546875" style="9" customWidth="1"/>
    <col min="15361" max="15361" width="6" style="9" customWidth="1"/>
    <col min="15362" max="15362" width="0" style="9" hidden="1" customWidth="1"/>
    <col min="15363" max="15363" width="12.33203125" style="9" customWidth="1"/>
    <col min="15364" max="15364" width="13" style="9" customWidth="1"/>
    <col min="15365" max="15365" width="6.5546875" style="9" customWidth="1"/>
    <col min="15366" max="15366" width="13.6640625" style="9" customWidth="1"/>
    <col min="15367" max="15367" width="6.88671875" style="9" customWidth="1"/>
    <col min="15368" max="15368" width="13.6640625" style="9" customWidth="1"/>
    <col min="15369" max="15369" width="9.109375" style="9" customWidth="1"/>
    <col min="15370" max="15370" width="14.88671875" style="9" customWidth="1"/>
    <col min="15371" max="15371" width="14.33203125" style="9" customWidth="1"/>
    <col min="15372" max="15372" width="13.6640625" style="9" customWidth="1"/>
    <col min="15373" max="15373" width="6.33203125" style="9" customWidth="1"/>
    <col min="15374" max="15374" width="13.6640625" style="9" customWidth="1"/>
    <col min="15375" max="15375" width="5.5546875" style="9" customWidth="1"/>
    <col min="15376" max="15376" width="19.109375" style="9" customWidth="1"/>
    <col min="15377" max="15377" width="5.88671875" style="9" customWidth="1"/>
    <col min="15378" max="15378" width="12.6640625" style="9" customWidth="1"/>
    <col min="15379" max="15379" width="6" style="9" customWidth="1"/>
    <col min="15380" max="15380" width="20.109375" style="9" customWidth="1"/>
    <col min="15381" max="15381" width="18.33203125" style="9" customWidth="1"/>
    <col min="15382" max="15602" width="8.6640625" style="9" customWidth="1"/>
    <col min="15603" max="15604" width="11.5546875" style="9"/>
    <col min="15605" max="15605" width="3.88671875" style="9" customWidth="1"/>
    <col min="15606" max="15606" width="17.6640625" style="9" customWidth="1"/>
    <col min="15607" max="15607" width="15" style="9" customWidth="1"/>
    <col min="15608" max="15608" width="15.5546875" style="9" customWidth="1"/>
    <col min="15609" max="15609" width="0" style="9" hidden="1" customWidth="1"/>
    <col min="15610" max="15610" width="13.88671875" style="9" customWidth="1"/>
    <col min="15611" max="15612" width="11.88671875" style="9" customWidth="1"/>
    <col min="15613" max="15614" width="11.44140625" style="9" customWidth="1"/>
    <col min="15615" max="15615" width="0" style="9" hidden="1" customWidth="1"/>
    <col min="15616" max="15616" width="15.5546875" style="9" customWidth="1"/>
    <col min="15617" max="15617" width="6" style="9" customWidth="1"/>
    <col min="15618" max="15618" width="0" style="9" hidden="1" customWidth="1"/>
    <col min="15619" max="15619" width="12.33203125" style="9" customWidth="1"/>
    <col min="15620" max="15620" width="13" style="9" customWidth="1"/>
    <col min="15621" max="15621" width="6.5546875" style="9" customWidth="1"/>
    <col min="15622" max="15622" width="13.6640625" style="9" customWidth="1"/>
    <col min="15623" max="15623" width="6.88671875" style="9" customWidth="1"/>
    <col min="15624" max="15624" width="13.6640625" style="9" customWidth="1"/>
    <col min="15625" max="15625" width="9.109375" style="9" customWidth="1"/>
    <col min="15626" max="15626" width="14.88671875" style="9" customWidth="1"/>
    <col min="15627" max="15627" width="14.33203125" style="9" customWidth="1"/>
    <col min="15628" max="15628" width="13.6640625" style="9" customWidth="1"/>
    <col min="15629" max="15629" width="6.33203125" style="9" customWidth="1"/>
    <col min="15630" max="15630" width="13.6640625" style="9" customWidth="1"/>
    <col min="15631" max="15631" width="5.5546875" style="9" customWidth="1"/>
    <col min="15632" max="15632" width="19.109375" style="9" customWidth="1"/>
    <col min="15633" max="15633" width="5.88671875" style="9" customWidth="1"/>
    <col min="15634" max="15634" width="12.6640625" style="9" customWidth="1"/>
    <col min="15635" max="15635" width="6" style="9" customWidth="1"/>
    <col min="15636" max="15636" width="20.109375" style="9" customWidth="1"/>
    <col min="15637" max="15637" width="18.33203125" style="9" customWidth="1"/>
    <col min="15638" max="15858" width="8.6640625" style="9" customWidth="1"/>
    <col min="15859" max="15860" width="11.5546875" style="9"/>
    <col min="15861" max="15861" width="3.88671875" style="9" customWidth="1"/>
    <col min="15862" max="15862" width="17.6640625" style="9" customWidth="1"/>
    <col min="15863" max="15863" width="15" style="9" customWidth="1"/>
    <col min="15864" max="15864" width="15.5546875" style="9" customWidth="1"/>
    <col min="15865" max="15865" width="0" style="9" hidden="1" customWidth="1"/>
    <col min="15866" max="15866" width="13.88671875" style="9" customWidth="1"/>
    <col min="15867" max="15868" width="11.88671875" style="9" customWidth="1"/>
    <col min="15869" max="15870" width="11.44140625" style="9" customWidth="1"/>
    <col min="15871" max="15871" width="0" style="9" hidden="1" customWidth="1"/>
    <col min="15872" max="15872" width="15.5546875" style="9" customWidth="1"/>
    <col min="15873" max="15873" width="6" style="9" customWidth="1"/>
    <col min="15874" max="15874" width="0" style="9" hidden="1" customWidth="1"/>
    <col min="15875" max="15875" width="12.33203125" style="9" customWidth="1"/>
    <col min="15876" max="15876" width="13" style="9" customWidth="1"/>
    <col min="15877" max="15877" width="6.5546875" style="9" customWidth="1"/>
    <col min="15878" max="15878" width="13.6640625" style="9" customWidth="1"/>
    <col min="15879" max="15879" width="6.88671875" style="9" customWidth="1"/>
    <col min="15880" max="15880" width="13.6640625" style="9" customWidth="1"/>
    <col min="15881" max="15881" width="9.109375" style="9" customWidth="1"/>
    <col min="15882" max="15882" width="14.88671875" style="9" customWidth="1"/>
    <col min="15883" max="15883" width="14.33203125" style="9" customWidth="1"/>
    <col min="15884" max="15884" width="13.6640625" style="9" customWidth="1"/>
    <col min="15885" max="15885" width="6.33203125" style="9" customWidth="1"/>
    <col min="15886" max="15886" width="13.6640625" style="9" customWidth="1"/>
    <col min="15887" max="15887" width="5.5546875" style="9" customWidth="1"/>
    <col min="15888" max="15888" width="19.109375" style="9" customWidth="1"/>
    <col min="15889" max="15889" width="5.88671875" style="9" customWidth="1"/>
    <col min="15890" max="15890" width="12.6640625" style="9" customWidth="1"/>
    <col min="15891" max="15891" width="6" style="9" customWidth="1"/>
    <col min="15892" max="15892" width="20.109375" style="9" customWidth="1"/>
    <col min="15893" max="15893" width="18.33203125" style="9" customWidth="1"/>
    <col min="15894" max="16114" width="8.6640625" style="9" customWidth="1"/>
    <col min="16115" max="16116" width="11.5546875" style="9"/>
    <col min="16117" max="16117" width="3.88671875" style="9" customWidth="1"/>
    <col min="16118" max="16118" width="17.6640625" style="9" customWidth="1"/>
    <col min="16119" max="16119" width="15" style="9" customWidth="1"/>
    <col min="16120" max="16120" width="15.5546875" style="9" customWidth="1"/>
    <col min="16121" max="16121" width="0" style="9" hidden="1" customWidth="1"/>
    <col min="16122" max="16122" width="13.88671875" style="9" customWidth="1"/>
    <col min="16123" max="16124" width="11.88671875" style="9" customWidth="1"/>
    <col min="16125" max="16126" width="11.44140625" style="9" customWidth="1"/>
    <col min="16127" max="16127" width="0" style="9" hidden="1" customWidth="1"/>
    <col min="16128" max="16128" width="15.5546875" style="9" customWidth="1"/>
    <col min="16129" max="16129" width="6" style="9" customWidth="1"/>
    <col min="16130" max="16130" width="0" style="9" hidden="1" customWidth="1"/>
    <col min="16131" max="16131" width="12.33203125" style="9" customWidth="1"/>
    <col min="16132" max="16132" width="13" style="9" customWidth="1"/>
    <col min="16133" max="16133" width="6.5546875" style="9" customWidth="1"/>
    <col min="16134" max="16134" width="13.6640625" style="9" customWidth="1"/>
    <col min="16135" max="16135" width="6.88671875" style="9" customWidth="1"/>
    <col min="16136" max="16136" width="13.6640625" style="9" customWidth="1"/>
    <col min="16137" max="16137" width="9.109375" style="9" customWidth="1"/>
    <col min="16138" max="16138" width="14.88671875" style="9" customWidth="1"/>
    <col min="16139" max="16139" width="14.33203125" style="9" customWidth="1"/>
    <col min="16140" max="16140" width="13.6640625" style="9" customWidth="1"/>
    <col min="16141" max="16141" width="6.33203125" style="9" customWidth="1"/>
    <col min="16142" max="16142" width="13.6640625" style="9" customWidth="1"/>
    <col min="16143" max="16143" width="5.5546875" style="9" customWidth="1"/>
    <col min="16144" max="16144" width="19.109375" style="9" customWidth="1"/>
    <col min="16145" max="16145" width="5.88671875" style="9" customWidth="1"/>
    <col min="16146" max="16146" width="12.6640625" style="9" customWidth="1"/>
    <col min="16147" max="16147" width="6" style="9" customWidth="1"/>
    <col min="16148" max="16148" width="20.109375" style="9" customWidth="1"/>
    <col min="16149" max="16149" width="18.33203125" style="9" customWidth="1"/>
    <col min="16150" max="16384" width="8.6640625" style="9" customWidth="1"/>
  </cols>
  <sheetData>
    <row r="1" spans="1:25" x14ac:dyDescent="0.3">
      <c r="V1" s="55" t="s">
        <v>29</v>
      </c>
      <c r="W1" s="56"/>
      <c r="X1" s="56"/>
      <c r="Y1" s="56"/>
    </row>
    <row r="2" spans="1:25" x14ac:dyDescent="0.3">
      <c r="V2" s="56"/>
      <c r="W2" s="56"/>
      <c r="X2" s="56"/>
      <c r="Y2" s="56"/>
    </row>
    <row r="3" spans="1:25" x14ac:dyDescent="0.3">
      <c r="V3" s="56"/>
      <c r="W3" s="56"/>
      <c r="X3" s="56"/>
      <c r="Y3" s="56"/>
    </row>
    <row r="4" spans="1:25" x14ac:dyDescent="0.3">
      <c r="V4" s="56"/>
      <c r="W4" s="56"/>
      <c r="X4" s="56"/>
      <c r="Y4" s="56"/>
    </row>
    <row r="5" spans="1:25" x14ac:dyDescent="0.3">
      <c r="V5" s="56"/>
      <c r="W5" s="56"/>
      <c r="X5" s="56"/>
      <c r="Y5" s="56"/>
    </row>
    <row r="6" spans="1:25" ht="61.2" customHeight="1" x14ac:dyDescent="0.3">
      <c r="V6" s="56"/>
      <c r="W6" s="56"/>
      <c r="X6" s="56"/>
      <c r="Y6" s="56"/>
    </row>
    <row r="7" spans="1:25" x14ac:dyDescent="0.3">
      <c r="V7" s="56"/>
      <c r="W7" s="56"/>
      <c r="X7" s="56"/>
      <c r="Y7" s="56"/>
    </row>
    <row r="8" spans="1:25" x14ac:dyDescent="0.3">
      <c r="V8" s="56"/>
      <c r="W8" s="56"/>
      <c r="X8" s="56"/>
      <c r="Y8" s="56"/>
    </row>
    <row r="9" spans="1:25" x14ac:dyDescent="0.3">
      <c r="V9" s="56"/>
      <c r="W9" s="56"/>
      <c r="X9" s="56"/>
      <c r="Y9" s="56"/>
    </row>
    <row r="10" spans="1:25" x14ac:dyDescent="0.3">
      <c r="V10" s="56"/>
      <c r="W10" s="56"/>
      <c r="X10" s="56"/>
      <c r="Y10" s="56"/>
    </row>
    <row r="11" spans="1:25" x14ac:dyDescent="0.3">
      <c r="V11" s="56"/>
      <c r="W11" s="56"/>
      <c r="X11" s="56"/>
      <c r="Y11" s="56"/>
    </row>
    <row r="12" spans="1:25" ht="23.4" customHeight="1" x14ac:dyDescent="0.3">
      <c r="A12" s="61" t="s">
        <v>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ht="40.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5" s="14" customFormat="1" ht="15.6" hidden="1" customHeight="1" x14ac:dyDescent="0.3">
      <c r="A14" s="11"/>
      <c r="B14" s="12" t="s">
        <v>0</v>
      </c>
      <c r="C14" s="13"/>
      <c r="D14" s="63" t="s">
        <v>1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5" s="14" customFormat="1" ht="15.6" hidden="1" x14ac:dyDescent="0.3">
      <c r="A15" s="15"/>
      <c r="B15" s="16"/>
      <c r="C15" s="17"/>
      <c r="D15" s="64">
        <f>60*24*21</f>
        <v>30240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5" s="14" customFormat="1" ht="46.95" customHeight="1" x14ac:dyDescent="0.3">
      <c r="A16" s="59" t="s">
        <v>8</v>
      </c>
      <c r="B16" s="18" t="s">
        <v>6</v>
      </c>
      <c r="C16" s="2"/>
      <c r="D16" s="2"/>
      <c r="E16" s="19"/>
      <c r="F16" s="19"/>
      <c r="G16" s="19"/>
      <c r="H16" s="2"/>
      <c r="I16" s="2"/>
      <c r="J16" s="19"/>
      <c r="K16" s="19"/>
      <c r="L16" s="2"/>
      <c r="M16" s="19"/>
      <c r="N16" s="2"/>
      <c r="O16" s="2"/>
      <c r="P16" s="2"/>
      <c r="Q16" s="2"/>
      <c r="R16" s="2"/>
      <c r="S16" s="2">
        <f>60*8</f>
        <v>480</v>
      </c>
      <c r="T16" s="2"/>
      <c r="U16" s="2"/>
      <c r="V16" s="2"/>
      <c r="W16" s="2"/>
      <c r="X16" s="32">
        <f>SUM(D16:W16)</f>
        <v>480</v>
      </c>
      <c r="Y16" s="21" t="s">
        <v>9</v>
      </c>
    </row>
    <row r="17" spans="1:29" s="14" customFormat="1" ht="58.2" customHeight="1" x14ac:dyDescent="0.3">
      <c r="A17" s="60"/>
      <c r="B17" s="18" t="s">
        <v>7</v>
      </c>
      <c r="C17" s="2"/>
      <c r="D17" s="2">
        <v>10.65</v>
      </c>
      <c r="E17" s="2">
        <v>2</v>
      </c>
      <c r="F17" s="2">
        <f>26*5</f>
        <v>130</v>
      </c>
      <c r="G17" s="2">
        <v>2</v>
      </c>
      <c r="H17" s="3">
        <f>4*26</f>
        <v>104</v>
      </c>
      <c r="I17" s="3">
        <v>2</v>
      </c>
      <c r="J17" s="2">
        <f>4*26</f>
        <v>104</v>
      </c>
      <c r="K17" s="2">
        <v>2</v>
      </c>
      <c r="L17" s="2">
        <f>26*10</f>
        <v>260</v>
      </c>
      <c r="M17" s="2"/>
      <c r="N17" s="2">
        <f>26*2.5</f>
        <v>65</v>
      </c>
      <c r="O17" s="3">
        <v>3</v>
      </c>
      <c r="P17" s="3">
        <v>2</v>
      </c>
      <c r="Q17" s="2">
        <v>5</v>
      </c>
      <c r="R17" s="2">
        <v>2</v>
      </c>
      <c r="S17" s="2">
        <v>5</v>
      </c>
      <c r="T17" s="2">
        <v>2</v>
      </c>
      <c r="U17" s="2">
        <v>5</v>
      </c>
      <c r="V17" s="2">
        <v>2</v>
      </c>
      <c r="W17" s="2"/>
      <c r="X17" s="32">
        <f>SUM(D17:W17)</f>
        <v>707.65</v>
      </c>
      <c r="Y17" s="21" t="s">
        <v>10</v>
      </c>
    </row>
    <row r="18" spans="1:29" s="14" customFormat="1" ht="15.6" hidden="1" x14ac:dyDescent="0.3">
      <c r="A18" s="22" t="s">
        <v>2</v>
      </c>
      <c r="B18" s="23">
        <f>SUM(D19:D19)+SUM(N19:W19)</f>
        <v>73</v>
      </c>
      <c r="C18" s="7"/>
      <c r="D18" s="7"/>
      <c r="E18" s="7"/>
      <c r="F18" s="7"/>
      <c r="G18" s="7"/>
      <c r="H18" s="7"/>
      <c r="I18" s="7"/>
      <c r="J18" s="7"/>
      <c r="K18" s="7"/>
      <c r="L18" s="24"/>
      <c r="M18" s="24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9" ht="15.75" hidden="1" customHeight="1" x14ac:dyDescent="0.3">
      <c r="A19" s="22" t="s">
        <v>2</v>
      </c>
      <c r="B19" s="25">
        <f>D15+SUM(U19:W19)</f>
        <v>30280</v>
      </c>
      <c r="D19" s="25">
        <v>15</v>
      </c>
      <c r="E19" s="25"/>
      <c r="F19" s="25"/>
      <c r="G19" s="25"/>
      <c r="H19" s="25">
        <v>0</v>
      </c>
      <c r="I19" s="25"/>
      <c r="J19" s="25"/>
      <c r="K19" s="25"/>
      <c r="L19" s="25">
        <v>0</v>
      </c>
      <c r="M19" s="25"/>
      <c r="N19" s="8">
        <v>3</v>
      </c>
      <c r="O19" s="8">
        <v>0</v>
      </c>
      <c r="P19" s="8"/>
      <c r="Q19" s="8">
        <v>3</v>
      </c>
      <c r="R19" s="8"/>
      <c r="S19" s="8">
        <v>12</v>
      </c>
      <c r="T19" s="8"/>
      <c r="U19" s="25">
        <v>3</v>
      </c>
      <c r="V19" s="25"/>
      <c r="W19" s="25">
        <v>37</v>
      </c>
    </row>
    <row r="20" spans="1:29" ht="34.200000000000003" customHeight="1" x14ac:dyDescent="0.3">
      <c r="A20" s="31" t="s">
        <v>3</v>
      </c>
      <c r="B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8"/>
      <c r="O20" s="8"/>
      <c r="P20" s="8"/>
      <c r="Q20" s="8"/>
      <c r="R20" s="8"/>
      <c r="S20" s="8"/>
      <c r="T20" s="8"/>
      <c r="U20" s="25"/>
      <c r="V20" s="25"/>
      <c r="W20" s="25"/>
    </row>
    <row r="21" spans="1:29" ht="154.19999999999999" customHeight="1" x14ac:dyDescent="0.3">
      <c r="A21" s="26" t="s">
        <v>46</v>
      </c>
      <c r="D21" s="27" t="s">
        <v>5</v>
      </c>
      <c r="E21" s="30"/>
      <c r="F21" s="5"/>
      <c r="G21" s="5"/>
      <c r="J21" s="5"/>
      <c r="K21" s="5"/>
      <c r="L21" s="6"/>
      <c r="M21" s="6"/>
      <c r="AB21" s="6"/>
      <c r="AC21" s="6"/>
    </row>
    <row r="22" spans="1:29" ht="115.95" customHeight="1" x14ac:dyDescent="0.3">
      <c r="A22" s="19" t="s">
        <v>22</v>
      </c>
      <c r="E22" s="4"/>
      <c r="F22" s="27" t="s">
        <v>23</v>
      </c>
      <c r="G22" s="30"/>
      <c r="J22" s="5"/>
      <c r="K22" s="5"/>
      <c r="L22" s="6"/>
      <c r="M22" s="6"/>
      <c r="N22" s="4"/>
      <c r="AB22" s="6"/>
      <c r="AC22" s="6"/>
    </row>
    <row r="23" spans="1:29" ht="119.4" customHeight="1" x14ac:dyDescent="0.3">
      <c r="A23" s="19" t="s">
        <v>12</v>
      </c>
      <c r="D23" s="6"/>
      <c r="E23" s="28"/>
      <c r="F23" s="28"/>
      <c r="G23" s="28"/>
      <c r="H23" s="27" t="s">
        <v>13</v>
      </c>
      <c r="I23" s="30"/>
      <c r="J23" s="6"/>
      <c r="K23" s="6"/>
      <c r="L23" s="62"/>
      <c r="M23" s="62"/>
      <c r="N23" s="6"/>
      <c r="S23" s="27" t="s">
        <v>18</v>
      </c>
      <c r="T23" s="30"/>
      <c r="AB23" s="6"/>
      <c r="AC23" s="6"/>
    </row>
    <row r="24" spans="1:29" ht="138.75" customHeight="1" x14ac:dyDescent="0.3">
      <c r="A24" s="19" t="s">
        <v>20</v>
      </c>
      <c r="F24" s="33"/>
      <c r="J24" s="27" t="s">
        <v>13</v>
      </c>
      <c r="K24" s="30"/>
      <c r="M24" s="5"/>
      <c r="Q24" s="27" t="s">
        <v>17</v>
      </c>
      <c r="R24" s="30"/>
      <c r="AB24" s="6"/>
      <c r="AC24" s="6"/>
    </row>
    <row r="25" spans="1:29" ht="122.25" customHeight="1" x14ac:dyDescent="0.3">
      <c r="A25" s="19" t="s">
        <v>21</v>
      </c>
      <c r="H25" s="33"/>
      <c r="I25" s="9"/>
      <c r="J25" s="5"/>
      <c r="K25" s="5"/>
      <c r="L25" s="27" t="s">
        <v>14</v>
      </c>
      <c r="M25" s="5"/>
      <c r="N25" s="27" t="s">
        <v>15</v>
      </c>
      <c r="O25" s="27" t="s">
        <v>16</v>
      </c>
      <c r="P25" s="30"/>
      <c r="U25" s="27" t="s">
        <v>19</v>
      </c>
      <c r="V25" s="30"/>
      <c r="W25" s="29"/>
      <c r="AB25" s="6"/>
      <c r="AC25" s="6"/>
    </row>
    <row r="26" spans="1:29" ht="100.2" customHeight="1" x14ac:dyDescent="0.3">
      <c r="A26" s="19" t="s">
        <v>24</v>
      </c>
      <c r="W26" s="27" t="s">
        <v>31</v>
      </c>
    </row>
    <row r="31" spans="1:29" ht="38.4" customHeight="1" x14ac:dyDescent="0.3"/>
    <row r="32" spans="1:29" ht="43.2" customHeight="1" x14ac:dyDescent="0.3">
      <c r="P32" s="57" t="s">
        <v>50</v>
      </c>
      <c r="Q32" s="58"/>
      <c r="R32" s="58"/>
      <c r="S32" s="58"/>
      <c r="T32" s="55" t="s">
        <v>30</v>
      </c>
      <c r="U32" s="56"/>
      <c r="V32" s="56"/>
      <c r="W32" s="56"/>
    </row>
    <row r="33" spans="16:23" ht="43.2" customHeight="1" x14ac:dyDescent="0.3">
      <c r="P33" s="58"/>
      <c r="Q33" s="58"/>
      <c r="R33" s="58"/>
      <c r="S33" s="58"/>
      <c r="T33" s="56"/>
      <c r="U33" s="56"/>
      <c r="V33" s="56"/>
      <c r="W33" s="56"/>
    </row>
    <row r="34" spans="16:23" x14ac:dyDescent="0.3">
      <c r="P34" s="58"/>
      <c r="Q34" s="58"/>
      <c r="R34" s="58"/>
      <c r="S34" s="58"/>
      <c r="T34" s="56"/>
      <c r="U34" s="56"/>
      <c r="V34" s="56"/>
      <c r="W34" s="56"/>
    </row>
    <row r="35" spans="16:23" x14ac:dyDescent="0.3">
      <c r="P35" s="58"/>
      <c r="Q35" s="58"/>
      <c r="R35" s="58"/>
      <c r="S35" s="58"/>
      <c r="T35" s="56"/>
      <c r="U35" s="56"/>
      <c r="V35" s="56"/>
      <c r="W35" s="56"/>
    </row>
    <row r="36" spans="16:23" x14ac:dyDescent="0.3">
      <c r="P36" s="58"/>
      <c r="Q36" s="58"/>
      <c r="R36" s="58"/>
      <c r="S36" s="58"/>
      <c r="T36" s="56"/>
      <c r="U36" s="56"/>
      <c r="V36" s="56"/>
      <c r="W36" s="56"/>
    </row>
    <row r="37" spans="16:23" x14ac:dyDescent="0.3">
      <c r="P37" s="58"/>
      <c r="Q37" s="58"/>
      <c r="R37" s="58"/>
      <c r="S37" s="58"/>
      <c r="T37" s="56"/>
      <c r="U37" s="56"/>
      <c r="V37" s="56"/>
      <c r="W37" s="56"/>
    </row>
    <row r="38" spans="16:23" x14ac:dyDescent="0.3">
      <c r="P38" s="58"/>
      <c r="Q38" s="58"/>
      <c r="R38" s="58"/>
      <c r="S38" s="58"/>
      <c r="T38" s="56"/>
      <c r="U38" s="56"/>
      <c r="V38" s="56"/>
      <c r="W38" s="56"/>
    </row>
    <row r="39" spans="16:23" x14ac:dyDescent="0.3">
      <c r="P39" s="58"/>
      <c r="Q39" s="58"/>
      <c r="R39" s="58"/>
      <c r="S39" s="58"/>
      <c r="T39" s="56"/>
      <c r="U39" s="56"/>
      <c r="V39" s="56"/>
      <c r="W39" s="56"/>
    </row>
    <row r="40" spans="16:23" ht="25.8" x14ac:dyDescent="0.5">
      <c r="P40" s="58"/>
      <c r="Q40" s="58"/>
      <c r="R40" s="58"/>
      <c r="S40" s="58"/>
      <c r="T40" s="52"/>
      <c r="U40" s="52"/>
      <c r="V40" s="52"/>
      <c r="W40" s="52"/>
    </row>
  </sheetData>
  <mergeCells count="8">
    <mergeCell ref="V1:Y11"/>
    <mergeCell ref="P32:S40"/>
    <mergeCell ref="T32:W39"/>
    <mergeCell ref="A16:A17"/>
    <mergeCell ref="A12:Y12"/>
    <mergeCell ref="L23:M23"/>
    <mergeCell ref="D14:W14"/>
    <mergeCell ref="D15:W15"/>
  </mergeCells>
  <pageMargins left="0" right="0" top="1.1811023622047245" bottom="0" header="0.31496062992125984" footer="0.31496062992125984"/>
  <pageSetup paperSize="9" scale="33" fitToWidth="0" orientation="landscape" r:id="rId1"/>
  <colBreaks count="1" manualBreakCount="1">
    <brk id="16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30"/>
  <sheetViews>
    <sheetView tabSelected="1" view="pageBreakPreview" topLeftCell="A5" zoomScale="55" zoomScaleNormal="40" zoomScaleSheetLayoutView="55" workbookViewId="0">
      <selection activeCell="A13" sqref="A13"/>
    </sheetView>
  </sheetViews>
  <sheetFormatPr defaultColWidth="11.5546875" defaultRowHeight="14.4" x14ac:dyDescent="0.3"/>
  <cols>
    <col min="1" max="1" width="30" style="1" customWidth="1"/>
    <col min="2" max="2" width="51.44140625" style="1" customWidth="1"/>
    <col min="3" max="3" width="4.109375" style="1" hidden="1" customWidth="1"/>
    <col min="4" max="5" width="20" style="1" customWidth="1"/>
    <col min="6" max="9" width="19.33203125" style="1" customWidth="1"/>
    <col min="10" max="11" width="24.6640625" style="1" customWidth="1"/>
    <col min="12" max="13" width="17.88671875" style="1" customWidth="1"/>
    <col min="14" max="15" width="21" style="1" customWidth="1"/>
    <col min="16" max="17" width="23.6640625" style="1" customWidth="1"/>
    <col min="18" max="18" width="25.33203125" style="1" customWidth="1"/>
    <col min="19" max="19" width="19" style="1" customWidth="1"/>
    <col min="20" max="20" width="34.6640625" style="1" customWidth="1"/>
    <col min="21" max="22" width="8.6640625" style="1" customWidth="1"/>
    <col min="23" max="23" width="32.33203125" style="1" customWidth="1"/>
    <col min="24" max="24" width="17.33203125" style="1" customWidth="1"/>
    <col min="25" max="25" width="16.77734375" style="1" customWidth="1"/>
    <col min="26" max="28" width="22.44140625" style="1" customWidth="1"/>
    <col min="29" max="29" width="14.44140625" style="1" customWidth="1"/>
    <col min="30" max="30" width="29.77734375" style="1" customWidth="1"/>
    <col min="31" max="31" width="17.44140625" style="1" customWidth="1"/>
    <col min="32" max="32" width="13.33203125" style="1" customWidth="1"/>
    <col min="33" max="239" width="8.6640625" style="1" customWidth="1"/>
    <col min="240" max="241" width="11.5546875" style="9"/>
    <col min="242" max="242" width="3.88671875" style="9" customWidth="1"/>
    <col min="243" max="243" width="17.6640625" style="9" customWidth="1"/>
    <col min="244" max="244" width="15" style="9" customWidth="1"/>
    <col min="245" max="245" width="15.5546875" style="9" customWidth="1"/>
    <col min="246" max="246" width="0" style="9" hidden="1" customWidth="1"/>
    <col min="247" max="247" width="13.88671875" style="9" customWidth="1"/>
    <col min="248" max="249" width="11.88671875" style="9" customWidth="1"/>
    <col min="250" max="251" width="11.44140625" style="9" customWidth="1"/>
    <col min="252" max="252" width="0" style="9" hidden="1" customWidth="1"/>
    <col min="253" max="253" width="15.5546875" style="9" customWidth="1"/>
    <col min="254" max="254" width="6" style="9" customWidth="1"/>
    <col min="255" max="255" width="0" style="9" hidden="1" customWidth="1"/>
    <col min="256" max="256" width="12.33203125" style="9" customWidth="1"/>
    <col min="257" max="257" width="13" style="9" customWidth="1"/>
    <col min="258" max="258" width="6.5546875" style="9" customWidth="1"/>
    <col min="259" max="259" width="13.6640625" style="9" customWidth="1"/>
    <col min="260" max="260" width="6.88671875" style="9" customWidth="1"/>
    <col min="261" max="261" width="13.6640625" style="9" customWidth="1"/>
    <col min="262" max="262" width="9.109375" style="9" customWidth="1"/>
    <col min="263" max="263" width="14.88671875" style="9" customWidth="1"/>
    <col min="264" max="264" width="14.33203125" style="9" customWidth="1"/>
    <col min="265" max="265" width="13.6640625" style="9" customWidth="1"/>
    <col min="266" max="266" width="6.33203125" style="9" customWidth="1"/>
    <col min="267" max="267" width="13.6640625" style="9" customWidth="1"/>
    <col min="268" max="268" width="5.5546875" style="9" customWidth="1"/>
    <col min="269" max="269" width="19.109375" style="9" customWidth="1"/>
    <col min="270" max="270" width="5.88671875" style="9" customWidth="1"/>
    <col min="271" max="271" width="12.6640625" style="9" customWidth="1"/>
    <col min="272" max="272" width="6" style="9" customWidth="1"/>
    <col min="273" max="273" width="20.109375" style="9" customWidth="1"/>
    <col min="274" max="274" width="18.33203125" style="9" customWidth="1"/>
    <col min="275" max="495" width="8.6640625" style="9" customWidth="1"/>
    <col min="496" max="497" width="11.5546875" style="9"/>
    <col min="498" max="498" width="3.88671875" style="9" customWidth="1"/>
    <col min="499" max="499" width="17.6640625" style="9" customWidth="1"/>
    <col min="500" max="500" width="15" style="9" customWidth="1"/>
    <col min="501" max="501" width="15.5546875" style="9" customWidth="1"/>
    <col min="502" max="502" width="0" style="9" hidden="1" customWidth="1"/>
    <col min="503" max="503" width="13.88671875" style="9" customWidth="1"/>
    <col min="504" max="505" width="11.88671875" style="9" customWidth="1"/>
    <col min="506" max="507" width="11.44140625" style="9" customWidth="1"/>
    <col min="508" max="508" width="0" style="9" hidden="1" customWidth="1"/>
    <col min="509" max="509" width="15.5546875" style="9" customWidth="1"/>
    <col min="510" max="510" width="6" style="9" customWidth="1"/>
    <col min="511" max="511" width="0" style="9" hidden="1" customWidth="1"/>
    <col min="512" max="512" width="12.33203125" style="9" customWidth="1"/>
    <col min="513" max="513" width="13" style="9" customWidth="1"/>
    <col min="514" max="514" width="6.5546875" style="9" customWidth="1"/>
    <col min="515" max="515" width="13.6640625" style="9" customWidth="1"/>
    <col min="516" max="516" width="6.88671875" style="9" customWidth="1"/>
    <col min="517" max="517" width="13.6640625" style="9" customWidth="1"/>
    <col min="518" max="518" width="9.109375" style="9" customWidth="1"/>
    <col min="519" max="519" width="14.88671875" style="9" customWidth="1"/>
    <col min="520" max="520" width="14.33203125" style="9" customWidth="1"/>
    <col min="521" max="521" width="13.6640625" style="9" customWidth="1"/>
    <col min="522" max="522" width="6.33203125" style="9" customWidth="1"/>
    <col min="523" max="523" width="13.6640625" style="9" customWidth="1"/>
    <col min="524" max="524" width="5.5546875" style="9" customWidth="1"/>
    <col min="525" max="525" width="19.109375" style="9" customWidth="1"/>
    <col min="526" max="526" width="5.88671875" style="9" customWidth="1"/>
    <col min="527" max="527" width="12.6640625" style="9" customWidth="1"/>
    <col min="528" max="528" width="6" style="9" customWidth="1"/>
    <col min="529" max="529" width="20.109375" style="9" customWidth="1"/>
    <col min="530" max="530" width="18.33203125" style="9" customWidth="1"/>
    <col min="531" max="751" width="8.6640625" style="9" customWidth="1"/>
    <col min="752" max="753" width="11.5546875" style="9"/>
    <col min="754" max="754" width="3.88671875" style="9" customWidth="1"/>
    <col min="755" max="755" width="17.6640625" style="9" customWidth="1"/>
    <col min="756" max="756" width="15" style="9" customWidth="1"/>
    <col min="757" max="757" width="15.5546875" style="9" customWidth="1"/>
    <col min="758" max="758" width="0" style="9" hidden="1" customWidth="1"/>
    <col min="759" max="759" width="13.88671875" style="9" customWidth="1"/>
    <col min="760" max="761" width="11.88671875" style="9" customWidth="1"/>
    <col min="762" max="763" width="11.44140625" style="9" customWidth="1"/>
    <col min="764" max="764" width="0" style="9" hidden="1" customWidth="1"/>
    <col min="765" max="765" width="15.5546875" style="9" customWidth="1"/>
    <col min="766" max="766" width="6" style="9" customWidth="1"/>
    <col min="767" max="767" width="0" style="9" hidden="1" customWidth="1"/>
    <col min="768" max="768" width="12.33203125" style="9" customWidth="1"/>
    <col min="769" max="769" width="13" style="9" customWidth="1"/>
    <col min="770" max="770" width="6.5546875" style="9" customWidth="1"/>
    <col min="771" max="771" width="13.6640625" style="9" customWidth="1"/>
    <col min="772" max="772" width="6.88671875" style="9" customWidth="1"/>
    <col min="773" max="773" width="13.6640625" style="9" customWidth="1"/>
    <col min="774" max="774" width="9.109375" style="9" customWidth="1"/>
    <col min="775" max="775" width="14.88671875" style="9" customWidth="1"/>
    <col min="776" max="776" width="14.33203125" style="9" customWidth="1"/>
    <col min="777" max="777" width="13.6640625" style="9" customWidth="1"/>
    <col min="778" max="778" width="6.33203125" style="9" customWidth="1"/>
    <col min="779" max="779" width="13.6640625" style="9" customWidth="1"/>
    <col min="780" max="780" width="5.5546875" style="9" customWidth="1"/>
    <col min="781" max="781" width="19.109375" style="9" customWidth="1"/>
    <col min="782" max="782" width="5.88671875" style="9" customWidth="1"/>
    <col min="783" max="783" width="12.6640625" style="9" customWidth="1"/>
    <col min="784" max="784" width="6" style="9" customWidth="1"/>
    <col min="785" max="785" width="20.109375" style="9" customWidth="1"/>
    <col min="786" max="786" width="18.33203125" style="9" customWidth="1"/>
    <col min="787" max="1007" width="8.6640625" style="9" customWidth="1"/>
    <col min="1008" max="1009" width="11.5546875" style="9"/>
    <col min="1010" max="1010" width="3.88671875" style="9" customWidth="1"/>
    <col min="1011" max="1011" width="17.6640625" style="9" customWidth="1"/>
    <col min="1012" max="1012" width="15" style="9" customWidth="1"/>
    <col min="1013" max="1013" width="15.5546875" style="9" customWidth="1"/>
    <col min="1014" max="1014" width="0" style="9" hidden="1" customWidth="1"/>
    <col min="1015" max="1015" width="13.88671875" style="9" customWidth="1"/>
    <col min="1016" max="1017" width="11.88671875" style="9" customWidth="1"/>
    <col min="1018" max="1019" width="11.44140625" style="9" customWidth="1"/>
    <col min="1020" max="1020" width="0" style="9" hidden="1" customWidth="1"/>
    <col min="1021" max="1021" width="15.5546875" style="9" customWidth="1"/>
    <col min="1022" max="1022" width="6" style="9" customWidth="1"/>
    <col min="1023" max="1023" width="0" style="9" hidden="1" customWidth="1"/>
    <col min="1024" max="1024" width="12.33203125" style="9" customWidth="1"/>
    <col min="1025" max="1025" width="13" style="9" customWidth="1"/>
    <col min="1026" max="1026" width="6.5546875" style="9" customWidth="1"/>
    <col min="1027" max="1027" width="13.6640625" style="9" customWidth="1"/>
    <col min="1028" max="1028" width="6.88671875" style="9" customWidth="1"/>
    <col min="1029" max="1029" width="13.6640625" style="9" customWidth="1"/>
    <col min="1030" max="1030" width="9.109375" style="9" customWidth="1"/>
    <col min="1031" max="1031" width="14.88671875" style="9" customWidth="1"/>
    <col min="1032" max="1032" width="14.33203125" style="9" customWidth="1"/>
    <col min="1033" max="1033" width="13.6640625" style="9" customWidth="1"/>
    <col min="1034" max="1034" width="6.33203125" style="9" customWidth="1"/>
    <col min="1035" max="1035" width="13.6640625" style="9" customWidth="1"/>
    <col min="1036" max="1036" width="5.5546875" style="9" customWidth="1"/>
    <col min="1037" max="1037" width="19.109375" style="9" customWidth="1"/>
    <col min="1038" max="1038" width="5.88671875" style="9" customWidth="1"/>
    <col min="1039" max="1039" width="12.6640625" style="9" customWidth="1"/>
    <col min="1040" max="1040" width="6" style="9" customWidth="1"/>
    <col min="1041" max="1041" width="20.109375" style="9" customWidth="1"/>
    <col min="1042" max="1042" width="18.33203125" style="9" customWidth="1"/>
    <col min="1043" max="1263" width="8.6640625" style="9" customWidth="1"/>
    <col min="1264" max="1265" width="11.5546875" style="9"/>
    <col min="1266" max="1266" width="3.88671875" style="9" customWidth="1"/>
    <col min="1267" max="1267" width="17.6640625" style="9" customWidth="1"/>
    <col min="1268" max="1268" width="15" style="9" customWidth="1"/>
    <col min="1269" max="1269" width="15.5546875" style="9" customWidth="1"/>
    <col min="1270" max="1270" width="0" style="9" hidden="1" customWidth="1"/>
    <col min="1271" max="1271" width="13.88671875" style="9" customWidth="1"/>
    <col min="1272" max="1273" width="11.88671875" style="9" customWidth="1"/>
    <col min="1274" max="1275" width="11.44140625" style="9" customWidth="1"/>
    <col min="1276" max="1276" width="0" style="9" hidden="1" customWidth="1"/>
    <col min="1277" max="1277" width="15.5546875" style="9" customWidth="1"/>
    <col min="1278" max="1278" width="6" style="9" customWidth="1"/>
    <col min="1279" max="1279" width="0" style="9" hidden="1" customWidth="1"/>
    <col min="1280" max="1280" width="12.33203125" style="9" customWidth="1"/>
    <col min="1281" max="1281" width="13" style="9" customWidth="1"/>
    <col min="1282" max="1282" width="6.5546875" style="9" customWidth="1"/>
    <col min="1283" max="1283" width="13.6640625" style="9" customWidth="1"/>
    <col min="1284" max="1284" width="6.88671875" style="9" customWidth="1"/>
    <col min="1285" max="1285" width="13.6640625" style="9" customWidth="1"/>
    <col min="1286" max="1286" width="9.109375" style="9" customWidth="1"/>
    <col min="1287" max="1287" width="14.88671875" style="9" customWidth="1"/>
    <col min="1288" max="1288" width="14.33203125" style="9" customWidth="1"/>
    <col min="1289" max="1289" width="13.6640625" style="9" customWidth="1"/>
    <col min="1290" max="1290" width="6.33203125" style="9" customWidth="1"/>
    <col min="1291" max="1291" width="13.6640625" style="9" customWidth="1"/>
    <col min="1292" max="1292" width="5.5546875" style="9" customWidth="1"/>
    <col min="1293" max="1293" width="19.109375" style="9" customWidth="1"/>
    <col min="1294" max="1294" width="5.88671875" style="9" customWidth="1"/>
    <col min="1295" max="1295" width="12.6640625" style="9" customWidth="1"/>
    <col min="1296" max="1296" width="6" style="9" customWidth="1"/>
    <col min="1297" max="1297" width="20.109375" style="9" customWidth="1"/>
    <col min="1298" max="1298" width="18.33203125" style="9" customWidth="1"/>
    <col min="1299" max="1519" width="8.6640625" style="9" customWidth="1"/>
    <col min="1520" max="1521" width="11.5546875" style="9"/>
    <col min="1522" max="1522" width="3.88671875" style="9" customWidth="1"/>
    <col min="1523" max="1523" width="17.6640625" style="9" customWidth="1"/>
    <col min="1524" max="1524" width="15" style="9" customWidth="1"/>
    <col min="1525" max="1525" width="15.5546875" style="9" customWidth="1"/>
    <col min="1526" max="1526" width="0" style="9" hidden="1" customWidth="1"/>
    <col min="1527" max="1527" width="13.88671875" style="9" customWidth="1"/>
    <col min="1528" max="1529" width="11.88671875" style="9" customWidth="1"/>
    <col min="1530" max="1531" width="11.44140625" style="9" customWidth="1"/>
    <col min="1532" max="1532" width="0" style="9" hidden="1" customWidth="1"/>
    <col min="1533" max="1533" width="15.5546875" style="9" customWidth="1"/>
    <col min="1534" max="1534" width="6" style="9" customWidth="1"/>
    <col min="1535" max="1535" width="0" style="9" hidden="1" customWidth="1"/>
    <col min="1536" max="1536" width="12.33203125" style="9" customWidth="1"/>
    <col min="1537" max="1537" width="13" style="9" customWidth="1"/>
    <col min="1538" max="1538" width="6.5546875" style="9" customWidth="1"/>
    <col min="1539" max="1539" width="13.6640625" style="9" customWidth="1"/>
    <col min="1540" max="1540" width="6.88671875" style="9" customWidth="1"/>
    <col min="1541" max="1541" width="13.6640625" style="9" customWidth="1"/>
    <col min="1542" max="1542" width="9.109375" style="9" customWidth="1"/>
    <col min="1543" max="1543" width="14.88671875" style="9" customWidth="1"/>
    <col min="1544" max="1544" width="14.33203125" style="9" customWidth="1"/>
    <col min="1545" max="1545" width="13.6640625" style="9" customWidth="1"/>
    <col min="1546" max="1546" width="6.33203125" style="9" customWidth="1"/>
    <col min="1547" max="1547" width="13.6640625" style="9" customWidth="1"/>
    <col min="1548" max="1548" width="5.5546875" style="9" customWidth="1"/>
    <col min="1549" max="1549" width="19.109375" style="9" customWidth="1"/>
    <col min="1550" max="1550" width="5.88671875" style="9" customWidth="1"/>
    <col min="1551" max="1551" width="12.6640625" style="9" customWidth="1"/>
    <col min="1552" max="1552" width="6" style="9" customWidth="1"/>
    <col min="1553" max="1553" width="20.109375" style="9" customWidth="1"/>
    <col min="1554" max="1554" width="18.33203125" style="9" customWidth="1"/>
    <col min="1555" max="1775" width="8.6640625" style="9" customWidth="1"/>
    <col min="1776" max="1777" width="11.5546875" style="9"/>
    <col min="1778" max="1778" width="3.88671875" style="9" customWidth="1"/>
    <col min="1779" max="1779" width="17.6640625" style="9" customWidth="1"/>
    <col min="1780" max="1780" width="15" style="9" customWidth="1"/>
    <col min="1781" max="1781" width="15.5546875" style="9" customWidth="1"/>
    <col min="1782" max="1782" width="0" style="9" hidden="1" customWidth="1"/>
    <col min="1783" max="1783" width="13.88671875" style="9" customWidth="1"/>
    <col min="1784" max="1785" width="11.88671875" style="9" customWidth="1"/>
    <col min="1786" max="1787" width="11.44140625" style="9" customWidth="1"/>
    <col min="1788" max="1788" width="0" style="9" hidden="1" customWidth="1"/>
    <col min="1789" max="1789" width="15.5546875" style="9" customWidth="1"/>
    <col min="1790" max="1790" width="6" style="9" customWidth="1"/>
    <col min="1791" max="1791" width="0" style="9" hidden="1" customWidth="1"/>
    <col min="1792" max="1792" width="12.33203125" style="9" customWidth="1"/>
    <col min="1793" max="1793" width="13" style="9" customWidth="1"/>
    <col min="1794" max="1794" width="6.5546875" style="9" customWidth="1"/>
    <col min="1795" max="1795" width="13.6640625" style="9" customWidth="1"/>
    <col min="1796" max="1796" width="6.88671875" style="9" customWidth="1"/>
    <col min="1797" max="1797" width="13.6640625" style="9" customWidth="1"/>
    <col min="1798" max="1798" width="9.109375" style="9" customWidth="1"/>
    <col min="1799" max="1799" width="14.88671875" style="9" customWidth="1"/>
    <col min="1800" max="1800" width="14.33203125" style="9" customWidth="1"/>
    <col min="1801" max="1801" width="13.6640625" style="9" customWidth="1"/>
    <col min="1802" max="1802" width="6.33203125" style="9" customWidth="1"/>
    <col min="1803" max="1803" width="13.6640625" style="9" customWidth="1"/>
    <col min="1804" max="1804" width="5.5546875" style="9" customWidth="1"/>
    <col min="1805" max="1805" width="19.109375" style="9" customWidth="1"/>
    <col min="1806" max="1806" width="5.88671875" style="9" customWidth="1"/>
    <col min="1807" max="1807" width="12.6640625" style="9" customWidth="1"/>
    <col min="1808" max="1808" width="6" style="9" customWidth="1"/>
    <col min="1809" max="1809" width="20.109375" style="9" customWidth="1"/>
    <col min="1810" max="1810" width="18.33203125" style="9" customWidth="1"/>
    <col min="1811" max="2031" width="8.6640625" style="9" customWidth="1"/>
    <col min="2032" max="2033" width="11.5546875" style="9"/>
    <col min="2034" max="2034" width="3.88671875" style="9" customWidth="1"/>
    <col min="2035" max="2035" width="17.6640625" style="9" customWidth="1"/>
    <col min="2036" max="2036" width="15" style="9" customWidth="1"/>
    <col min="2037" max="2037" width="15.5546875" style="9" customWidth="1"/>
    <col min="2038" max="2038" width="0" style="9" hidden="1" customWidth="1"/>
    <col min="2039" max="2039" width="13.88671875" style="9" customWidth="1"/>
    <col min="2040" max="2041" width="11.88671875" style="9" customWidth="1"/>
    <col min="2042" max="2043" width="11.44140625" style="9" customWidth="1"/>
    <col min="2044" max="2044" width="0" style="9" hidden="1" customWidth="1"/>
    <col min="2045" max="2045" width="15.5546875" style="9" customWidth="1"/>
    <col min="2046" max="2046" width="6" style="9" customWidth="1"/>
    <col min="2047" max="2047" width="0" style="9" hidden="1" customWidth="1"/>
    <col min="2048" max="2048" width="12.33203125" style="9" customWidth="1"/>
    <col min="2049" max="2049" width="13" style="9" customWidth="1"/>
    <col min="2050" max="2050" width="6.5546875" style="9" customWidth="1"/>
    <col min="2051" max="2051" width="13.6640625" style="9" customWidth="1"/>
    <col min="2052" max="2052" width="6.88671875" style="9" customWidth="1"/>
    <col min="2053" max="2053" width="13.6640625" style="9" customWidth="1"/>
    <col min="2054" max="2054" width="9.109375" style="9" customWidth="1"/>
    <col min="2055" max="2055" width="14.88671875" style="9" customWidth="1"/>
    <col min="2056" max="2056" width="14.33203125" style="9" customWidth="1"/>
    <col min="2057" max="2057" width="13.6640625" style="9" customWidth="1"/>
    <col min="2058" max="2058" width="6.33203125" style="9" customWidth="1"/>
    <col min="2059" max="2059" width="13.6640625" style="9" customWidth="1"/>
    <col min="2060" max="2060" width="5.5546875" style="9" customWidth="1"/>
    <col min="2061" max="2061" width="19.109375" style="9" customWidth="1"/>
    <col min="2062" max="2062" width="5.88671875" style="9" customWidth="1"/>
    <col min="2063" max="2063" width="12.6640625" style="9" customWidth="1"/>
    <col min="2064" max="2064" width="6" style="9" customWidth="1"/>
    <col min="2065" max="2065" width="20.109375" style="9" customWidth="1"/>
    <col min="2066" max="2066" width="18.33203125" style="9" customWidth="1"/>
    <col min="2067" max="2287" width="8.6640625" style="9" customWidth="1"/>
    <col min="2288" max="2289" width="11.5546875" style="9"/>
    <col min="2290" max="2290" width="3.88671875" style="9" customWidth="1"/>
    <col min="2291" max="2291" width="17.6640625" style="9" customWidth="1"/>
    <col min="2292" max="2292" width="15" style="9" customWidth="1"/>
    <col min="2293" max="2293" width="15.5546875" style="9" customWidth="1"/>
    <col min="2294" max="2294" width="0" style="9" hidden="1" customWidth="1"/>
    <col min="2295" max="2295" width="13.88671875" style="9" customWidth="1"/>
    <col min="2296" max="2297" width="11.88671875" style="9" customWidth="1"/>
    <col min="2298" max="2299" width="11.44140625" style="9" customWidth="1"/>
    <col min="2300" max="2300" width="0" style="9" hidden="1" customWidth="1"/>
    <col min="2301" max="2301" width="15.5546875" style="9" customWidth="1"/>
    <col min="2302" max="2302" width="6" style="9" customWidth="1"/>
    <col min="2303" max="2303" width="0" style="9" hidden="1" customWidth="1"/>
    <col min="2304" max="2304" width="12.33203125" style="9" customWidth="1"/>
    <col min="2305" max="2305" width="13" style="9" customWidth="1"/>
    <col min="2306" max="2306" width="6.5546875" style="9" customWidth="1"/>
    <col min="2307" max="2307" width="13.6640625" style="9" customWidth="1"/>
    <col min="2308" max="2308" width="6.88671875" style="9" customWidth="1"/>
    <col min="2309" max="2309" width="13.6640625" style="9" customWidth="1"/>
    <col min="2310" max="2310" width="9.109375" style="9" customWidth="1"/>
    <col min="2311" max="2311" width="14.88671875" style="9" customWidth="1"/>
    <col min="2312" max="2312" width="14.33203125" style="9" customWidth="1"/>
    <col min="2313" max="2313" width="13.6640625" style="9" customWidth="1"/>
    <col min="2314" max="2314" width="6.33203125" style="9" customWidth="1"/>
    <col min="2315" max="2315" width="13.6640625" style="9" customWidth="1"/>
    <col min="2316" max="2316" width="5.5546875" style="9" customWidth="1"/>
    <col min="2317" max="2317" width="19.109375" style="9" customWidth="1"/>
    <col min="2318" max="2318" width="5.88671875" style="9" customWidth="1"/>
    <col min="2319" max="2319" width="12.6640625" style="9" customWidth="1"/>
    <col min="2320" max="2320" width="6" style="9" customWidth="1"/>
    <col min="2321" max="2321" width="20.109375" style="9" customWidth="1"/>
    <col min="2322" max="2322" width="18.33203125" style="9" customWidth="1"/>
    <col min="2323" max="2543" width="8.6640625" style="9" customWidth="1"/>
    <col min="2544" max="2545" width="11.5546875" style="9"/>
    <col min="2546" max="2546" width="3.88671875" style="9" customWidth="1"/>
    <col min="2547" max="2547" width="17.6640625" style="9" customWidth="1"/>
    <col min="2548" max="2548" width="15" style="9" customWidth="1"/>
    <col min="2549" max="2549" width="15.5546875" style="9" customWidth="1"/>
    <col min="2550" max="2550" width="0" style="9" hidden="1" customWidth="1"/>
    <col min="2551" max="2551" width="13.88671875" style="9" customWidth="1"/>
    <col min="2552" max="2553" width="11.88671875" style="9" customWidth="1"/>
    <col min="2554" max="2555" width="11.44140625" style="9" customWidth="1"/>
    <col min="2556" max="2556" width="0" style="9" hidden="1" customWidth="1"/>
    <col min="2557" max="2557" width="15.5546875" style="9" customWidth="1"/>
    <col min="2558" max="2558" width="6" style="9" customWidth="1"/>
    <col min="2559" max="2559" width="0" style="9" hidden="1" customWidth="1"/>
    <col min="2560" max="2560" width="12.33203125" style="9" customWidth="1"/>
    <col min="2561" max="2561" width="13" style="9" customWidth="1"/>
    <col min="2562" max="2562" width="6.5546875" style="9" customWidth="1"/>
    <col min="2563" max="2563" width="13.6640625" style="9" customWidth="1"/>
    <col min="2564" max="2564" width="6.88671875" style="9" customWidth="1"/>
    <col min="2565" max="2565" width="13.6640625" style="9" customWidth="1"/>
    <col min="2566" max="2566" width="9.109375" style="9" customWidth="1"/>
    <col min="2567" max="2567" width="14.88671875" style="9" customWidth="1"/>
    <col min="2568" max="2568" width="14.33203125" style="9" customWidth="1"/>
    <col min="2569" max="2569" width="13.6640625" style="9" customWidth="1"/>
    <col min="2570" max="2570" width="6.33203125" style="9" customWidth="1"/>
    <col min="2571" max="2571" width="13.6640625" style="9" customWidth="1"/>
    <col min="2572" max="2572" width="5.5546875" style="9" customWidth="1"/>
    <col min="2573" max="2573" width="19.109375" style="9" customWidth="1"/>
    <col min="2574" max="2574" width="5.88671875" style="9" customWidth="1"/>
    <col min="2575" max="2575" width="12.6640625" style="9" customWidth="1"/>
    <col min="2576" max="2576" width="6" style="9" customWidth="1"/>
    <col min="2577" max="2577" width="20.109375" style="9" customWidth="1"/>
    <col min="2578" max="2578" width="18.33203125" style="9" customWidth="1"/>
    <col min="2579" max="2799" width="8.6640625" style="9" customWidth="1"/>
    <col min="2800" max="2801" width="11.5546875" style="9"/>
    <col min="2802" max="2802" width="3.88671875" style="9" customWidth="1"/>
    <col min="2803" max="2803" width="17.6640625" style="9" customWidth="1"/>
    <col min="2804" max="2804" width="15" style="9" customWidth="1"/>
    <col min="2805" max="2805" width="15.5546875" style="9" customWidth="1"/>
    <col min="2806" max="2806" width="0" style="9" hidden="1" customWidth="1"/>
    <col min="2807" max="2807" width="13.88671875" style="9" customWidth="1"/>
    <col min="2808" max="2809" width="11.88671875" style="9" customWidth="1"/>
    <col min="2810" max="2811" width="11.44140625" style="9" customWidth="1"/>
    <col min="2812" max="2812" width="0" style="9" hidden="1" customWidth="1"/>
    <col min="2813" max="2813" width="15.5546875" style="9" customWidth="1"/>
    <col min="2814" max="2814" width="6" style="9" customWidth="1"/>
    <col min="2815" max="2815" width="0" style="9" hidden="1" customWidth="1"/>
    <col min="2816" max="2816" width="12.33203125" style="9" customWidth="1"/>
    <col min="2817" max="2817" width="13" style="9" customWidth="1"/>
    <col min="2818" max="2818" width="6.5546875" style="9" customWidth="1"/>
    <col min="2819" max="2819" width="13.6640625" style="9" customWidth="1"/>
    <col min="2820" max="2820" width="6.88671875" style="9" customWidth="1"/>
    <col min="2821" max="2821" width="13.6640625" style="9" customWidth="1"/>
    <col min="2822" max="2822" width="9.109375" style="9" customWidth="1"/>
    <col min="2823" max="2823" width="14.88671875" style="9" customWidth="1"/>
    <col min="2824" max="2824" width="14.33203125" style="9" customWidth="1"/>
    <col min="2825" max="2825" width="13.6640625" style="9" customWidth="1"/>
    <col min="2826" max="2826" width="6.33203125" style="9" customWidth="1"/>
    <col min="2827" max="2827" width="13.6640625" style="9" customWidth="1"/>
    <col min="2828" max="2828" width="5.5546875" style="9" customWidth="1"/>
    <col min="2829" max="2829" width="19.109375" style="9" customWidth="1"/>
    <col min="2830" max="2830" width="5.88671875" style="9" customWidth="1"/>
    <col min="2831" max="2831" width="12.6640625" style="9" customWidth="1"/>
    <col min="2832" max="2832" width="6" style="9" customWidth="1"/>
    <col min="2833" max="2833" width="20.109375" style="9" customWidth="1"/>
    <col min="2834" max="2834" width="18.33203125" style="9" customWidth="1"/>
    <col min="2835" max="3055" width="8.6640625" style="9" customWidth="1"/>
    <col min="3056" max="3057" width="11.5546875" style="9"/>
    <col min="3058" max="3058" width="3.88671875" style="9" customWidth="1"/>
    <col min="3059" max="3059" width="17.6640625" style="9" customWidth="1"/>
    <col min="3060" max="3060" width="15" style="9" customWidth="1"/>
    <col min="3061" max="3061" width="15.5546875" style="9" customWidth="1"/>
    <col min="3062" max="3062" width="0" style="9" hidden="1" customWidth="1"/>
    <col min="3063" max="3063" width="13.88671875" style="9" customWidth="1"/>
    <col min="3064" max="3065" width="11.88671875" style="9" customWidth="1"/>
    <col min="3066" max="3067" width="11.44140625" style="9" customWidth="1"/>
    <col min="3068" max="3068" width="0" style="9" hidden="1" customWidth="1"/>
    <col min="3069" max="3069" width="15.5546875" style="9" customWidth="1"/>
    <col min="3070" max="3070" width="6" style="9" customWidth="1"/>
    <col min="3071" max="3071" width="0" style="9" hidden="1" customWidth="1"/>
    <col min="3072" max="3072" width="12.33203125" style="9" customWidth="1"/>
    <col min="3073" max="3073" width="13" style="9" customWidth="1"/>
    <col min="3074" max="3074" width="6.5546875" style="9" customWidth="1"/>
    <col min="3075" max="3075" width="13.6640625" style="9" customWidth="1"/>
    <col min="3076" max="3076" width="6.88671875" style="9" customWidth="1"/>
    <col min="3077" max="3077" width="13.6640625" style="9" customWidth="1"/>
    <col min="3078" max="3078" width="9.109375" style="9" customWidth="1"/>
    <col min="3079" max="3079" width="14.88671875" style="9" customWidth="1"/>
    <col min="3080" max="3080" width="14.33203125" style="9" customWidth="1"/>
    <col min="3081" max="3081" width="13.6640625" style="9" customWidth="1"/>
    <col min="3082" max="3082" width="6.33203125" style="9" customWidth="1"/>
    <col min="3083" max="3083" width="13.6640625" style="9" customWidth="1"/>
    <col min="3084" max="3084" width="5.5546875" style="9" customWidth="1"/>
    <col min="3085" max="3085" width="19.109375" style="9" customWidth="1"/>
    <col min="3086" max="3086" width="5.88671875" style="9" customWidth="1"/>
    <col min="3087" max="3087" width="12.6640625" style="9" customWidth="1"/>
    <col min="3088" max="3088" width="6" style="9" customWidth="1"/>
    <col min="3089" max="3089" width="20.109375" style="9" customWidth="1"/>
    <col min="3090" max="3090" width="18.33203125" style="9" customWidth="1"/>
    <col min="3091" max="3311" width="8.6640625" style="9" customWidth="1"/>
    <col min="3312" max="3313" width="11.5546875" style="9"/>
    <col min="3314" max="3314" width="3.88671875" style="9" customWidth="1"/>
    <col min="3315" max="3315" width="17.6640625" style="9" customWidth="1"/>
    <col min="3316" max="3316" width="15" style="9" customWidth="1"/>
    <col min="3317" max="3317" width="15.5546875" style="9" customWidth="1"/>
    <col min="3318" max="3318" width="0" style="9" hidden="1" customWidth="1"/>
    <col min="3319" max="3319" width="13.88671875" style="9" customWidth="1"/>
    <col min="3320" max="3321" width="11.88671875" style="9" customWidth="1"/>
    <col min="3322" max="3323" width="11.44140625" style="9" customWidth="1"/>
    <col min="3324" max="3324" width="0" style="9" hidden="1" customWidth="1"/>
    <col min="3325" max="3325" width="15.5546875" style="9" customWidth="1"/>
    <col min="3326" max="3326" width="6" style="9" customWidth="1"/>
    <col min="3327" max="3327" width="0" style="9" hidden="1" customWidth="1"/>
    <col min="3328" max="3328" width="12.33203125" style="9" customWidth="1"/>
    <col min="3329" max="3329" width="13" style="9" customWidth="1"/>
    <col min="3330" max="3330" width="6.5546875" style="9" customWidth="1"/>
    <col min="3331" max="3331" width="13.6640625" style="9" customWidth="1"/>
    <col min="3332" max="3332" width="6.88671875" style="9" customWidth="1"/>
    <col min="3333" max="3333" width="13.6640625" style="9" customWidth="1"/>
    <col min="3334" max="3334" width="9.109375" style="9" customWidth="1"/>
    <col min="3335" max="3335" width="14.88671875" style="9" customWidth="1"/>
    <col min="3336" max="3336" width="14.33203125" style="9" customWidth="1"/>
    <col min="3337" max="3337" width="13.6640625" style="9" customWidth="1"/>
    <col min="3338" max="3338" width="6.33203125" style="9" customWidth="1"/>
    <col min="3339" max="3339" width="13.6640625" style="9" customWidth="1"/>
    <col min="3340" max="3340" width="5.5546875" style="9" customWidth="1"/>
    <col min="3341" max="3341" width="19.109375" style="9" customWidth="1"/>
    <col min="3342" max="3342" width="5.88671875" style="9" customWidth="1"/>
    <col min="3343" max="3343" width="12.6640625" style="9" customWidth="1"/>
    <col min="3344" max="3344" width="6" style="9" customWidth="1"/>
    <col min="3345" max="3345" width="20.109375" style="9" customWidth="1"/>
    <col min="3346" max="3346" width="18.33203125" style="9" customWidth="1"/>
    <col min="3347" max="3567" width="8.6640625" style="9" customWidth="1"/>
    <col min="3568" max="3569" width="11.5546875" style="9"/>
    <col min="3570" max="3570" width="3.88671875" style="9" customWidth="1"/>
    <col min="3571" max="3571" width="17.6640625" style="9" customWidth="1"/>
    <col min="3572" max="3572" width="15" style="9" customWidth="1"/>
    <col min="3573" max="3573" width="15.5546875" style="9" customWidth="1"/>
    <col min="3574" max="3574" width="0" style="9" hidden="1" customWidth="1"/>
    <col min="3575" max="3575" width="13.88671875" style="9" customWidth="1"/>
    <col min="3576" max="3577" width="11.88671875" style="9" customWidth="1"/>
    <col min="3578" max="3579" width="11.44140625" style="9" customWidth="1"/>
    <col min="3580" max="3580" width="0" style="9" hidden="1" customWidth="1"/>
    <col min="3581" max="3581" width="15.5546875" style="9" customWidth="1"/>
    <col min="3582" max="3582" width="6" style="9" customWidth="1"/>
    <col min="3583" max="3583" width="0" style="9" hidden="1" customWidth="1"/>
    <col min="3584" max="3584" width="12.33203125" style="9" customWidth="1"/>
    <col min="3585" max="3585" width="13" style="9" customWidth="1"/>
    <col min="3586" max="3586" width="6.5546875" style="9" customWidth="1"/>
    <col min="3587" max="3587" width="13.6640625" style="9" customWidth="1"/>
    <col min="3588" max="3588" width="6.88671875" style="9" customWidth="1"/>
    <col min="3589" max="3589" width="13.6640625" style="9" customWidth="1"/>
    <col min="3590" max="3590" width="9.109375" style="9" customWidth="1"/>
    <col min="3591" max="3591" width="14.88671875" style="9" customWidth="1"/>
    <col min="3592" max="3592" width="14.33203125" style="9" customWidth="1"/>
    <col min="3593" max="3593" width="13.6640625" style="9" customWidth="1"/>
    <col min="3594" max="3594" width="6.33203125" style="9" customWidth="1"/>
    <col min="3595" max="3595" width="13.6640625" style="9" customWidth="1"/>
    <col min="3596" max="3596" width="5.5546875" style="9" customWidth="1"/>
    <col min="3597" max="3597" width="19.109375" style="9" customWidth="1"/>
    <col min="3598" max="3598" width="5.88671875" style="9" customWidth="1"/>
    <col min="3599" max="3599" width="12.6640625" style="9" customWidth="1"/>
    <col min="3600" max="3600" width="6" style="9" customWidth="1"/>
    <col min="3601" max="3601" width="20.109375" style="9" customWidth="1"/>
    <col min="3602" max="3602" width="18.33203125" style="9" customWidth="1"/>
    <col min="3603" max="3823" width="8.6640625" style="9" customWidth="1"/>
    <col min="3824" max="3825" width="11.5546875" style="9"/>
    <col min="3826" max="3826" width="3.88671875" style="9" customWidth="1"/>
    <col min="3827" max="3827" width="17.6640625" style="9" customWidth="1"/>
    <col min="3828" max="3828" width="15" style="9" customWidth="1"/>
    <col min="3829" max="3829" width="15.5546875" style="9" customWidth="1"/>
    <col min="3830" max="3830" width="0" style="9" hidden="1" customWidth="1"/>
    <col min="3831" max="3831" width="13.88671875" style="9" customWidth="1"/>
    <col min="3832" max="3833" width="11.88671875" style="9" customWidth="1"/>
    <col min="3834" max="3835" width="11.44140625" style="9" customWidth="1"/>
    <col min="3836" max="3836" width="0" style="9" hidden="1" customWidth="1"/>
    <col min="3837" max="3837" width="15.5546875" style="9" customWidth="1"/>
    <col min="3838" max="3838" width="6" style="9" customWidth="1"/>
    <col min="3839" max="3839" width="0" style="9" hidden="1" customWidth="1"/>
    <col min="3840" max="3840" width="12.33203125" style="9" customWidth="1"/>
    <col min="3841" max="3841" width="13" style="9" customWidth="1"/>
    <col min="3842" max="3842" width="6.5546875" style="9" customWidth="1"/>
    <col min="3843" max="3843" width="13.6640625" style="9" customWidth="1"/>
    <col min="3844" max="3844" width="6.88671875" style="9" customWidth="1"/>
    <col min="3845" max="3845" width="13.6640625" style="9" customWidth="1"/>
    <col min="3846" max="3846" width="9.109375" style="9" customWidth="1"/>
    <col min="3847" max="3847" width="14.88671875" style="9" customWidth="1"/>
    <col min="3848" max="3848" width="14.33203125" style="9" customWidth="1"/>
    <col min="3849" max="3849" width="13.6640625" style="9" customWidth="1"/>
    <col min="3850" max="3850" width="6.33203125" style="9" customWidth="1"/>
    <col min="3851" max="3851" width="13.6640625" style="9" customWidth="1"/>
    <col min="3852" max="3852" width="5.5546875" style="9" customWidth="1"/>
    <col min="3853" max="3853" width="19.109375" style="9" customWidth="1"/>
    <col min="3854" max="3854" width="5.88671875" style="9" customWidth="1"/>
    <col min="3855" max="3855" width="12.6640625" style="9" customWidth="1"/>
    <col min="3856" max="3856" width="6" style="9" customWidth="1"/>
    <col min="3857" max="3857" width="20.109375" style="9" customWidth="1"/>
    <col min="3858" max="3858" width="18.33203125" style="9" customWidth="1"/>
    <col min="3859" max="4079" width="8.6640625" style="9" customWidth="1"/>
    <col min="4080" max="4081" width="11.5546875" style="9"/>
    <col min="4082" max="4082" width="3.88671875" style="9" customWidth="1"/>
    <col min="4083" max="4083" width="17.6640625" style="9" customWidth="1"/>
    <col min="4084" max="4084" width="15" style="9" customWidth="1"/>
    <col min="4085" max="4085" width="15.5546875" style="9" customWidth="1"/>
    <col min="4086" max="4086" width="0" style="9" hidden="1" customWidth="1"/>
    <col min="4087" max="4087" width="13.88671875" style="9" customWidth="1"/>
    <col min="4088" max="4089" width="11.88671875" style="9" customWidth="1"/>
    <col min="4090" max="4091" width="11.44140625" style="9" customWidth="1"/>
    <col min="4092" max="4092" width="0" style="9" hidden="1" customWidth="1"/>
    <col min="4093" max="4093" width="15.5546875" style="9" customWidth="1"/>
    <col min="4094" max="4094" width="6" style="9" customWidth="1"/>
    <col min="4095" max="4095" width="0" style="9" hidden="1" customWidth="1"/>
    <col min="4096" max="4096" width="12.33203125" style="9" customWidth="1"/>
    <col min="4097" max="4097" width="13" style="9" customWidth="1"/>
    <col min="4098" max="4098" width="6.5546875" style="9" customWidth="1"/>
    <col min="4099" max="4099" width="13.6640625" style="9" customWidth="1"/>
    <col min="4100" max="4100" width="6.88671875" style="9" customWidth="1"/>
    <col min="4101" max="4101" width="13.6640625" style="9" customWidth="1"/>
    <col min="4102" max="4102" width="9.109375" style="9" customWidth="1"/>
    <col min="4103" max="4103" width="14.88671875" style="9" customWidth="1"/>
    <col min="4104" max="4104" width="14.33203125" style="9" customWidth="1"/>
    <col min="4105" max="4105" width="13.6640625" style="9" customWidth="1"/>
    <col min="4106" max="4106" width="6.33203125" style="9" customWidth="1"/>
    <col min="4107" max="4107" width="13.6640625" style="9" customWidth="1"/>
    <col min="4108" max="4108" width="5.5546875" style="9" customWidth="1"/>
    <col min="4109" max="4109" width="19.109375" style="9" customWidth="1"/>
    <col min="4110" max="4110" width="5.88671875" style="9" customWidth="1"/>
    <col min="4111" max="4111" width="12.6640625" style="9" customWidth="1"/>
    <col min="4112" max="4112" width="6" style="9" customWidth="1"/>
    <col min="4113" max="4113" width="20.109375" style="9" customWidth="1"/>
    <col min="4114" max="4114" width="18.33203125" style="9" customWidth="1"/>
    <col min="4115" max="4335" width="8.6640625" style="9" customWidth="1"/>
    <col min="4336" max="4337" width="11.5546875" style="9"/>
    <col min="4338" max="4338" width="3.88671875" style="9" customWidth="1"/>
    <col min="4339" max="4339" width="17.6640625" style="9" customWidth="1"/>
    <col min="4340" max="4340" width="15" style="9" customWidth="1"/>
    <col min="4341" max="4341" width="15.5546875" style="9" customWidth="1"/>
    <col min="4342" max="4342" width="0" style="9" hidden="1" customWidth="1"/>
    <col min="4343" max="4343" width="13.88671875" style="9" customWidth="1"/>
    <col min="4344" max="4345" width="11.88671875" style="9" customWidth="1"/>
    <col min="4346" max="4347" width="11.44140625" style="9" customWidth="1"/>
    <col min="4348" max="4348" width="0" style="9" hidden="1" customWidth="1"/>
    <col min="4349" max="4349" width="15.5546875" style="9" customWidth="1"/>
    <col min="4350" max="4350" width="6" style="9" customWidth="1"/>
    <col min="4351" max="4351" width="0" style="9" hidden="1" customWidth="1"/>
    <col min="4352" max="4352" width="12.33203125" style="9" customWidth="1"/>
    <col min="4353" max="4353" width="13" style="9" customWidth="1"/>
    <col min="4354" max="4354" width="6.5546875" style="9" customWidth="1"/>
    <col min="4355" max="4355" width="13.6640625" style="9" customWidth="1"/>
    <col min="4356" max="4356" width="6.88671875" style="9" customWidth="1"/>
    <col min="4357" max="4357" width="13.6640625" style="9" customWidth="1"/>
    <col min="4358" max="4358" width="9.109375" style="9" customWidth="1"/>
    <col min="4359" max="4359" width="14.88671875" style="9" customWidth="1"/>
    <col min="4360" max="4360" width="14.33203125" style="9" customWidth="1"/>
    <col min="4361" max="4361" width="13.6640625" style="9" customWidth="1"/>
    <col min="4362" max="4362" width="6.33203125" style="9" customWidth="1"/>
    <col min="4363" max="4363" width="13.6640625" style="9" customWidth="1"/>
    <col min="4364" max="4364" width="5.5546875" style="9" customWidth="1"/>
    <col min="4365" max="4365" width="19.109375" style="9" customWidth="1"/>
    <col min="4366" max="4366" width="5.88671875" style="9" customWidth="1"/>
    <col min="4367" max="4367" width="12.6640625" style="9" customWidth="1"/>
    <col min="4368" max="4368" width="6" style="9" customWidth="1"/>
    <col min="4369" max="4369" width="20.109375" style="9" customWidth="1"/>
    <col min="4370" max="4370" width="18.33203125" style="9" customWidth="1"/>
    <col min="4371" max="4591" width="8.6640625" style="9" customWidth="1"/>
    <col min="4592" max="4593" width="11.5546875" style="9"/>
    <col min="4594" max="4594" width="3.88671875" style="9" customWidth="1"/>
    <col min="4595" max="4595" width="17.6640625" style="9" customWidth="1"/>
    <col min="4596" max="4596" width="15" style="9" customWidth="1"/>
    <col min="4597" max="4597" width="15.5546875" style="9" customWidth="1"/>
    <col min="4598" max="4598" width="0" style="9" hidden="1" customWidth="1"/>
    <col min="4599" max="4599" width="13.88671875" style="9" customWidth="1"/>
    <col min="4600" max="4601" width="11.88671875" style="9" customWidth="1"/>
    <col min="4602" max="4603" width="11.44140625" style="9" customWidth="1"/>
    <col min="4604" max="4604" width="0" style="9" hidden="1" customWidth="1"/>
    <col min="4605" max="4605" width="15.5546875" style="9" customWidth="1"/>
    <col min="4606" max="4606" width="6" style="9" customWidth="1"/>
    <col min="4607" max="4607" width="0" style="9" hidden="1" customWidth="1"/>
    <col min="4608" max="4608" width="12.33203125" style="9" customWidth="1"/>
    <col min="4609" max="4609" width="13" style="9" customWidth="1"/>
    <col min="4610" max="4610" width="6.5546875" style="9" customWidth="1"/>
    <col min="4611" max="4611" width="13.6640625" style="9" customWidth="1"/>
    <col min="4612" max="4612" width="6.88671875" style="9" customWidth="1"/>
    <col min="4613" max="4613" width="13.6640625" style="9" customWidth="1"/>
    <col min="4614" max="4614" width="9.109375" style="9" customWidth="1"/>
    <col min="4615" max="4615" width="14.88671875" style="9" customWidth="1"/>
    <col min="4616" max="4616" width="14.33203125" style="9" customWidth="1"/>
    <col min="4617" max="4617" width="13.6640625" style="9" customWidth="1"/>
    <col min="4618" max="4618" width="6.33203125" style="9" customWidth="1"/>
    <col min="4619" max="4619" width="13.6640625" style="9" customWidth="1"/>
    <col min="4620" max="4620" width="5.5546875" style="9" customWidth="1"/>
    <col min="4621" max="4621" width="19.109375" style="9" customWidth="1"/>
    <col min="4622" max="4622" width="5.88671875" style="9" customWidth="1"/>
    <col min="4623" max="4623" width="12.6640625" style="9" customWidth="1"/>
    <col min="4624" max="4624" width="6" style="9" customWidth="1"/>
    <col min="4625" max="4625" width="20.109375" style="9" customWidth="1"/>
    <col min="4626" max="4626" width="18.33203125" style="9" customWidth="1"/>
    <col min="4627" max="4847" width="8.6640625" style="9" customWidth="1"/>
    <col min="4848" max="4849" width="11.5546875" style="9"/>
    <col min="4850" max="4850" width="3.88671875" style="9" customWidth="1"/>
    <col min="4851" max="4851" width="17.6640625" style="9" customWidth="1"/>
    <col min="4852" max="4852" width="15" style="9" customWidth="1"/>
    <col min="4853" max="4853" width="15.5546875" style="9" customWidth="1"/>
    <col min="4854" max="4854" width="0" style="9" hidden="1" customWidth="1"/>
    <col min="4855" max="4855" width="13.88671875" style="9" customWidth="1"/>
    <col min="4856" max="4857" width="11.88671875" style="9" customWidth="1"/>
    <col min="4858" max="4859" width="11.44140625" style="9" customWidth="1"/>
    <col min="4860" max="4860" width="0" style="9" hidden="1" customWidth="1"/>
    <col min="4861" max="4861" width="15.5546875" style="9" customWidth="1"/>
    <col min="4862" max="4862" width="6" style="9" customWidth="1"/>
    <col min="4863" max="4863" width="0" style="9" hidden="1" customWidth="1"/>
    <col min="4864" max="4864" width="12.33203125" style="9" customWidth="1"/>
    <col min="4865" max="4865" width="13" style="9" customWidth="1"/>
    <col min="4866" max="4866" width="6.5546875" style="9" customWidth="1"/>
    <col min="4867" max="4867" width="13.6640625" style="9" customWidth="1"/>
    <col min="4868" max="4868" width="6.88671875" style="9" customWidth="1"/>
    <col min="4869" max="4869" width="13.6640625" style="9" customWidth="1"/>
    <col min="4870" max="4870" width="9.109375" style="9" customWidth="1"/>
    <col min="4871" max="4871" width="14.88671875" style="9" customWidth="1"/>
    <col min="4872" max="4872" width="14.33203125" style="9" customWidth="1"/>
    <col min="4873" max="4873" width="13.6640625" style="9" customWidth="1"/>
    <col min="4874" max="4874" width="6.33203125" style="9" customWidth="1"/>
    <col min="4875" max="4875" width="13.6640625" style="9" customWidth="1"/>
    <col min="4876" max="4876" width="5.5546875" style="9" customWidth="1"/>
    <col min="4877" max="4877" width="19.109375" style="9" customWidth="1"/>
    <col min="4878" max="4878" width="5.88671875" style="9" customWidth="1"/>
    <col min="4879" max="4879" width="12.6640625" style="9" customWidth="1"/>
    <col min="4880" max="4880" width="6" style="9" customWidth="1"/>
    <col min="4881" max="4881" width="20.109375" style="9" customWidth="1"/>
    <col min="4882" max="4882" width="18.33203125" style="9" customWidth="1"/>
    <col min="4883" max="5103" width="8.6640625" style="9" customWidth="1"/>
    <col min="5104" max="5105" width="11.5546875" style="9"/>
    <col min="5106" max="5106" width="3.88671875" style="9" customWidth="1"/>
    <col min="5107" max="5107" width="17.6640625" style="9" customWidth="1"/>
    <col min="5108" max="5108" width="15" style="9" customWidth="1"/>
    <col min="5109" max="5109" width="15.5546875" style="9" customWidth="1"/>
    <col min="5110" max="5110" width="0" style="9" hidden="1" customWidth="1"/>
    <col min="5111" max="5111" width="13.88671875" style="9" customWidth="1"/>
    <col min="5112" max="5113" width="11.88671875" style="9" customWidth="1"/>
    <col min="5114" max="5115" width="11.44140625" style="9" customWidth="1"/>
    <col min="5116" max="5116" width="0" style="9" hidden="1" customWidth="1"/>
    <col min="5117" max="5117" width="15.5546875" style="9" customWidth="1"/>
    <col min="5118" max="5118" width="6" style="9" customWidth="1"/>
    <col min="5119" max="5119" width="0" style="9" hidden="1" customWidth="1"/>
    <col min="5120" max="5120" width="12.33203125" style="9" customWidth="1"/>
    <col min="5121" max="5121" width="13" style="9" customWidth="1"/>
    <col min="5122" max="5122" width="6.5546875" style="9" customWidth="1"/>
    <col min="5123" max="5123" width="13.6640625" style="9" customWidth="1"/>
    <col min="5124" max="5124" width="6.88671875" style="9" customWidth="1"/>
    <col min="5125" max="5125" width="13.6640625" style="9" customWidth="1"/>
    <col min="5126" max="5126" width="9.109375" style="9" customWidth="1"/>
    <col min="5127" max="5127" width="14.88671875" style="9" customWidth="1"/>
    <col min="5128" max="5128" width="14.33203125" style="9" customWidth="1"/>
    <col min="5129" max="5129" width="13.6640625" style="9" customWidth="1"/>
    <col min="5130" max="5130" width="6.33203125" style="9" customWidth="1"/>
    <col min="5131" max="5131" width="13.6640625" style="9" customWidth="1"/>
    <col min="5132" max="5132" width="5.5546875" style="9" customWidth="1"/>
    <col min="5133" max="5133" width="19.109375" style="9" customWidth="1"/>
    <col min="5134" max="5134" width="5.88671875" style="9" customWidth="1"/>
    <col min="5135" max="5135" width="12.6640625" style="9" customWidth="1"/>
    <col min="5136" max="5136" width="6" style="9" customWidth="1"/>
    <col min="5137" max="5137" width="20.109375" style="9" customWidth="1"/>
    <col min="5138" max="5138" width="18.33203125" style="9" customWidth="1"/>
    <col min="5139" max="5359" width="8.6640625" style="9" customWidth="1"/>
    <col min="5360" max="5361" width="11.5546875" style="9"/>
    <col min="5362" max="5362" width="3.88671875" style="9" customWidth="1"/>
    <col min="5363" max="5363" width="17.6640625" style="9" customWidth="1"/>
    <col min="5364" max="5364" width="15" style="9" customWidth="1"/>
    <col min="5365" max="5365" width="15.5546875" style="9" customWidth="1"/>
    <col min="5366" max="5366" width="0" style="9" hidden="1" customWidth="1"/>
    <col min="5367" max="5367" width="13.88671875" style="9" customWidth="1"/>
    <col min="5368" max="5369" width="11.88671875" style="9" customWidth="1"/>
    <col min="5370" max="5371" width="11.44140625" style="9" customWidth="1"/>
    <col min="5372" max="5372" width="0" style="9" hidden="1" customWidth="1"/>
    <col min="5373" max="5373" width="15.5546875" style="9" customWidth="1"/>
    <col min="5374" max="5374" width="6" style="9" customWidth="1"/>
    <col min="5375" max="5375" width="0" style="9" hidden="1" customWidth="1"/>
    <col min="5376" max="5376" width="12.33203125" style="9" customWidth="1"/>
    <col min="5377" max="5377" width="13" style="9" customWidth="1"/>
    <col min="5378" max="5378" width="6.5546875" style="9" customWidth="1"/>
    <col min="5379" max="5379" width="13.6640625" style="9" customWidth="1"/>
    <col min="5380" max="5380" width="6.88671875" style="9" customWidth="1"/>
    <col min="5381" max="5381" width="13.6640625" style="9" customWidth="1"/>
    <col min="5382" max="5382" width="9.109375" style="9" customWidth="1"/>
    <col min="5383" max="5383" width="14.88671875" style="9" customWidth="1"/>
    <col min="5384" max="5384" width="14.33203125" style="9" customWidth="1"/>
    <col min="5385" max="5385" width="13.6640625" style="9" customWidth="1"/>
    <col min="5386" max="5386" width="6.33203125" style="9" customWidth="1"/>
    <col min="5387" max="5387" width="13.6640625" style="9" customWidth="1"/>
    <col min="5388" max="5388" width="5.5546875" style="9" customWidth="1"/>
    <col min="5389" max="5389" width="19.109375" style="9" customWidth="1"/>
    <col min="5390" max="5390" width="5.88671875" style="9" customWidth="1"/>
    <col min="5391" max="5391" width="12.6640625" style="9" customWidth="1"/>
    <col min="5392" max="5392" width="6" style="9" customWidth="1"/>
    <col min="5393" max="5393" width="20.109375" style="9" customWidth="1"/>
    <col min="5394" max="5394" width="18.33203125" style="9" customWidth="1"/>
    <col min="5395" max="5615" width="8.6640625" style="9" customWidth="1"/>
    <col min="5616" max="5617" width="11.5546875" style="9"/>
    <col min="5618" max="5618" width="3.88671875" style="9" customWidth="1"/>
    <col min="5619" max="5619" width="17.6640625" style="9" customWidth="1"/>
    <col min="5620" max="5620" width="15" style="9" customWidth="1"/>
    <col min="5621" max="5621" width="15.5546875" style="9" customWidth="1"/>
    <col min="5622" max="5622" width="0" style="9" hidden="1" customWidth="1"/>
    <col min="5623" max="5623" width="13.88671875" style="9" customWidth="1"/>
    <col min="5624" max="5625" width="11.88671875" style="9" customWidth="1"/>
    <col min="5626" max="5627" width="11.44140625" style="9" customWidth="1"/>
    <col min="5628" max="5628" width="0" style="9" hidden="1" customWidth="1"/>
    <col min="5629" max="5629" width="15.5546875" style="9" customWidth="1"/>
    <col min="5630" max="5630" width="6" style="9" customWidth="1"/>
    <col min="5631" max="5631" width="0" style="9" hidden="1" customWidth="1"/>
    <col min="5632" max="5632" width="12.33203125" style="9" customWidth="1"/>
    <col min="5633" max="5633" width="13" style="9" customWidth="1"/>
    <col min="5634" max="5634" width="6.5546875" style="9" customWidth="1"/>
    <col min="5635" max="5635" width="13.6640625" style="9" customWidth="1"/>
    <col min="5636" max="5636" width="6.88671875" style="9" customWidth="1"/>
    <col min="5637" max="5637" width="13.6640625" style="9" customWidth="1"/>
    <col min="5638" max="5638" width="9.109375" style="9" customWidth="1"/>
    <col min="5639" max="5639" width="14.88671875" style="9" customWidth="1"/>
    <col min="5640" max="5640" width="14.33203125" style="9" customWidth="1"/>
    <col min="5641" max="5641" width="13.6640625" style="9" customWidth="1"/>
    <col min="5642" max="5642" width="6.33203125" style="9" customWidth="1"/>
    <col min="5643" max="5643" width="13.6640625" style="9" customWidth="1"/>
    <col min="5644" max="5644" width="5.5546875" style="9" customWidth="1"/>
    <col min="5645" max="5645" width="19.109375" style="9" customWidth="1"/>
    <col min="5646" max="5646" width="5.88671875" style="9" customWidth="1"/>
    <col min="5647" max="5647" width="12.6640625" style="9" customWidth="1"/>
    <col min="5648" max="5648" width="6" style="9" customWidth="1"/>
    <col min="5649" max="5649" width="20.109375" style="9" customWidth="1"/>
    <col min="5650" max="5650" width="18.33203125" style="9" customWidth="1"/>
    <col min="5651" max="5871" width="8.6640625" style="9" customWidth="1"/>
    <col min="5872" max="5873" width="11.5546875" style="9"/>
    <col min="5874" max="5874" width="3.88671875" style="9" customWidth="1"/>
    <col min="5875" max="5875" width="17.6640625" style="9" customWidth="1"/>
    <col min="5876" max="5876" width="15" style="9" customWidth="1"/>
    <col min="5877" max="5877" width="15.5546875" style="9" customWidth="1"/>
    <col min="5878" max="5878" width="0" style="9" hidden="1" customWidth="1"/>
    <col min="5879" max="5879" width="13.88671875" style="9" customWidth="1"/>
    <col min="5880" max="5881" width="11.88671875" style="9" customWidth="1"/>
    <col min="5882" max="5883" width="11.44140625" style="9" customWidth="1"/>
    <col min="5884" max="5884" width="0" style="9" hidden="1" customWidth="1"/>
    <col min="5885" max="5885" width="15.5546875" style="9" customWidth="1"/>
    <col min="5886" max="5886" width="6" style="9" customWidth="1"/>
    <col min="5887" max="5887" width="0" style="9" hidden="1" customWidth="1"/>
    <col min="5888" max="5888" width="12.33203125" style="9" customWidth="1"/>
    <col min="5889" max="5889" width="13" style="9" customWidth="1"/>
    <col min="5890" max="5890" width="6.5546875" style="9" customWidth="1"/>
    <col min="5891" max="5891" width="13.6640625" style="9" customWidth="1"/>
    <col min="5892" max="5892" width="6.88671875" style="9" customWidth="1"/>
    <col min="5893" max="5893" width="13.6640625" style="9" customWidth="1"/>
    <col min="5894" max="5894" width="9.109375" style="9" customWidth="1"/>
    <col min="5895" max="5895" width="14.88671875" style="9" customWidth="1"/>
    <col min="5896" max="5896" width="14.33203125" style="9" customWidth="1"/>
    <col min="5897" max="5897" width="13.6640625" style="9" customWidth="1"/>
    <col min="5898" max="5898" width="6.33203125" style="9" customWidth="1"/>
    <col min="5899" max="5899" width="13.6640625" style="9" customWidth="1"/>
    <col min="5900" max="5900" width="5.5546875" style="9" customWidth="1"/>
    <col min="5901" max="5901" width="19.109375" style="9" customWidth="1"/>
    <col min="5902" max="5902" width="5.88671875" style="9" customWidth="1"/>
    <col min="5903" max="5903" width="12.6640625" style="9" customWidth="1"/>
    <col min="5904" max="5904" width="6" style="9" customWidth="1"/>
    <col min="5905" max="5905" width="20.109375" style="9" customWidth="1"/>
    <col min="5906" max="5906" width="18.33203125" style="9" customWidth="1"/>
    <col min="5907" max="6127" width="8.6640625" style="9" customWidth="1"/>
    <col min="6128" max="6129" width="11.5546875" style="9"/>
    <col min="6130" max="6130" width="3.88671875" style="9" customWidth="1"/>
    <col min="6131" max="6131" width="17.6640625" style="9" customWidth="1"/>
    <col min="6132" max="6132" width="15" style="9" customWidth="1"/>
    <col min="6133" max="6133" width="15.5546875" style="9" customWidth="1"/>
    <col min="6134" max="6134" width="0" style="9" hidden="1" customWidth="1"/>
    <col min="6135" max="6135" width="13.88671875" style="9" customWidth="1"/>
    <col min="6136" max="6137" width="11.88671875" style="9" customWidth="1"/>
    <col min="6138" max="6139" width="11.44140625" style="9" customWidth="1"/>
    <col min="6140" max="6140" width="0" style="9" hidden="1" customWidth="1"/>
    <col min="6141" max="6141" width="15.5546875" style="9" customWidth="1"/>
    <col min="6142" max="6142" width="6" style="9" customWidth="1"/>
    <col min="6143" max="6143" width="0" style="9" hidden="1" customWidth="1"/>
    <col min="6144" max="6144" width="12.33203125" style="9" customWidth="1"/>
    <col min="6145" max="6145" width="13" style="9" customWidth="1"/>
    <col min="6146" max="6146" width="6.5546875" style="9" customWidth="1"/>
    <col min="6147" max="6147" width="13.6640625" style="9" customWidth="1"/>
    <col min="6148" max="6148" width="6.88671875" style="9" customWidth="1"/>
    <col min="6149" max="6149" width="13.6640625" style="9" customWidth="1"/>
    <col min="6150" max="6150" width="9.109375" style="9" customWidth="1"/>
    <col min="6151" max="6151" width="14.88671875" style="9" customWidth="1"/>
    <col min="6152" max="6152" width="14.33203125" style="9" customWidth="1"/>
    <col min="6153" max="6153" width="13.6640625" style="9" customWidth="1"/>
    <col min="6154" max="6154" width="6.33203125" style="9" customWidth="1"/>
    <col min="6155" max="6155" width="13.6640625" style="9" customWidth="1"/>
    <col min="6156" max="6156" width="5.5546875" style="9" customWidth="1"/>
    <col min="6157" max="6157" width="19.109375" style="9" customWidth="1"/>
    <col min="6158" max="6158" width="5.88671875" style="9" customWidth="1"/>
    <col min="6159" max="6159" width="12.6640625" style="9" customWidth="1"/>
    <col min="6160" max="6160" width="6" style="9" customWidth="1"/>
    <col min="6161" max="6161" width="20.109375" style="9" customWidth="1"/>
    <col min="6162" max="6162" width="18.33203125" style="9" customWidth="1"/>
    <col min="6163" max="6383" width="8.6640625" style="9" customWidth="1"/>
    <col min="6384" max="6385" width="11.5546875" style="9"/>
    <col min="6386" max="6386" width="3.88671875" style="9" customWidth="1"/>
    <col min="6387" max="6387" width="17.6640625" style="9" customWidth="1"/>
    <col min="6388" max="6388" width="15" style="9" customWidth="1"/>
    <col min="6389" max="6389" width="15.5546875" style="9" customWidth="1"/>
    <col min="6390" max="6390" width="0" style="9" hidden="1" customWidth="1"/>
    <col min="6391" max="6391" width="13.88671875" style="9" customWidth="1"/>
    <col min="6392" max="6393" width="11.88671875" style="9" customWidth="1"/>
    <col min="6394" max="6395" width="11.44140625" style="9" customWidth="1"/>
    <col min="6396" max="6396" width="0" style="9" hidden="1" customWidth="1"/>
    <col min="6397" max="6397" width="15.5546875" style="9" customWidth="1"/>
    <col min="6398" max="6398" width="6" style="9" customWidth="1"/>
    <col min="6399" max="6399" width="0" style="9" hidden="1" customWidth="1"/>
    <col min="6400" max="6400" width="12.33203125" style="9" customWidth="1"/>
    <col min="6401" max="6401" width="13" style="9" customWidth="1"/>
    <col min="6402" max="6402" width="6.5546875" style="9" customWidth="1"/>
    <col min="6403" max="6403" width="13.6640625" style="9" customWidth="1"/>
    <col min="6404" max="6404" width="6.88671875" style="9" customWidth="1"/>
    <col min="6405" max="6405" width="13.6640625" style="9" customWidth="1"/>
    <col min="6406" max="6406" width="9.109375" style="9" customWidth="1"/>
    <col min="6407" max="6407" width="14.88671875" style="9" customWidth="1"/>
    <col min="6408" max="6408" width="14.33203125" style="9" customWidth="1"/>
    <col min="6409" max="6409" width="13.6640625" style="9" customWidth="1"/>
    <col min="6410" max="6410" width="6.33203125" style="9" customWidth="1"/>
    <col min="6411" max="6411" width="13.6640625" style="9" customWidth="1"/>
    <col min="6412" max="6412" width="5.5546875" style="9" customWidth="1"/>
    <col min="6413" max="6413" width="19.109375" style="9" customWidth="1"/>
    <col min="6414" max="6414" width="5.88671875" style="9" customWidth="1"/>
    <col min="6415" max="6415" width="12.6640625" style="9" customWidth="1"/>
    <col min="6416" max="6416" width="6" style="9" customWidth="1"/>
    <col min="6417" max="6417" width="20.109375" style="9" customWidth="1"/>
    <col min="6418" max="6418" width="18.33203125" style="9" customWidth="1"/>
    <col min="6419" max="6639" width="8.6640625" style="9" customWidth="1"/>
    <col min="6640" max="6641" width="11.5546875" style="9"/>
    <col min="6642" max="6642" width="3.88671875" style="9" customWidth="1"/>
    <col min="6643" max="6643" width="17.6640625" style="9" customWidth="1"/>
    <col min="6644" max="6644" width="15" style="9" customWidth="1"/>
    <col min="6645" max="6645" width="15.5546875" style="9" customWidth="1"/>
    <col min="6646" max="6646" width="0" style="9" hidden="1" customWidth="1"/>
    <col min="6647" max="6647" width="13.88671875" style="9" customWidth="1"/>
    <col min="6648" max="6649" width="11.88671875" style="9" customWidth="1"/>
    <col min="6650" max="6651" width="11.44140625" style="9" customWidth="1"/>
    <col min="6652" max="6652" width="0" style="9" hidden="1" customWidth="1"/>
    <col min="6653" max="6653" width="15.5546875" style="9" customWidth="1"/>
    <col min="6654" max="6654" width="6" style="9" customWidth="1"/>
    <col min="6655" max="6655" width="0" style="9" hidden="1" customWidth="1"/>
    <col min="6656" max="6656" width="12.33203125" style="9" customWidth="1"/>
    <col min="6657" max="6657" width="13" style="9" customWidth="1"/>
    <col min="6658" max="6658" width="6.5546875" style="9" customWidth="1"/>
    <col min="6659" max="6659" width="13.6640625" style="9" customWidth="1"/>
    <col min="6660" max="6660" width="6.88671875" style="9" customWidth="1"/>
    <col min="6661" max="6661" width="13.6640625" style="9" customWidth="1"/>
    <col min="6662" max="6662" width="9.109375" style="9" customWidth="1"/>
    <col min="6663" max="6663" width="14.88671875" style="9" customWidth="1"/>
    <col min="6664" max="6664" width="14.33203125" style="9" customWidth="1"/>
    <col min="6665" max="6665" width="13.6640625" style="9" customWidth="1"/>
    <col min="6666" max="6666" width="6.33203125" style="9" customWidth="1"/>
    <col min="6667" max="6667" width="13.6640625" style="9" customWidth="1"/>
    <col min="6668" max="6668" width="5.5546875" style="9" customWidth="1"/>
    <col min="6669" max="6669" width="19.109375" style="9" customWidth="1"/>
    <col min="6670" max="6670" width="5.88671875" style="9" customWidth="1"/>
    <col min="6671" max="6671" width="12.6640625" style="9" customWidth="1"/>
    <col min="6672" max="6672" width="6" style="9" customWidth="1"/>
    <col min="6673" max="6673" width="20.109375" style="9" customWidth="1"/>
    <col min="6674" max="6674" width="18.33203125" style="9" customWidth="1"/>
    <col min="6675" max="6895" width="8.6640625" style="9" customWidth="1"/>
    <col min="6896" max="6897" width="11.5546875" style="9"/>
    <col min="6898" max="6898" width="3.88671875" style="9" customWidth="1"/>
    <col min="6899" max="6899" width="17.6640625" style="9" customWidth="1"/>
    <col min="6900" max="6900" width="15" style="9" customWidth="1"/>
    <col min="6901" max="6901" width="15.5546875" style="9" customWidth="1"/>
    <col min="6902" max="6902" width="0" style="9" hidden="1" customWidth="1"/>
    <col min="6903" max="6903" width="13.88671875" style="9" customWidth="1"/>
    <col min="6904" max="6905" width="11.88671875" style="9" customWidth="1"/>
    <col min="6906" max="6907" width="11.44140625" style="9" customWidth="1"/>
    <col min="6908" max="6908" width="0" style="9" hidden="1" customWidth="1"/>
    <col min="6909" max="6909" width="15.5546875" style="9" customWidth="1"/>
    <col min="6910" max="6910" width="6" style="9" customWidth="1"/>
    <col min="6911" max="6911" width="0" style="9" hidden="1" customWidth="1"/>
    <col min="6912" max="6912" width="12.33203125" style="9" customWidth="1"/>
    <col min="6913" max="6913" width="13" style="9" customWidth="1"/>
    <col min="6914" max="6914" width="6.5546875" style="9" customWidth="1"/>
    <col min="6915" max="6915" width="13.6640625" style="9" customWidth="1"/>
    <col min="6916" max="6916" width="6.88671875" style="9" customWidth="1"/>
    <col min="6917" max="6917" width="13.6640625" style="9" customWidth="1"/>
    <col min="6918" max="6918" width="9.109375" style="9" customWidth="1"/>
    <col min="6919" max="6919" width="14.88671875" style="9" customWidth="1"/>
    <col min="6920" max="6920" width="14.33203125" style="9" customWidth="1"/>
    <col min="6921" max="6921" width="13.6640625" style="9" customWidth="1"/>
    <col min="6922" max="6922" width="6.33203125" style="9" customWidth="1"/>
    <col min="6923" max="6923" width="13.6640625" style="9" customWidth="1"/>
    <col min="6924" max="6924" width="5.5546875" style="9" customWidth="1"/>
    <col min="6925" max="6925" width="19.109375" style="9" customWidth="1"/>
    <col min="6926" max="6926" width="5.88671875" style="9" customWidth="1"/>
    <col min="6927" max="6927" width="12.6640625" style="9" customWidth="1"/>
    <col min="6928" max="6928" width="6" style="9" customWidth="1"/>
    <col min="6929" max="6929" width="20.109375" style="9" customWidth="1"/>
    <col min="6930" max="6930" width="18.33203125" style="9" customWidth="1"/>
    <col min="6931" max="7151" width="8.6640625" style="9" customWidth="1"/>
    <col min="7152" max="7153" width="11.5546875" style="9"/>
    <col min="7154" max="7154" width="3.88671875" style="9" customWidth="1"/>
    <col min="7155" max="7155" width="17.6640625" style="9" customWidth="1"/>
    <col min="7156" max="7156" width="15" style="9" customWidth="1"/>
    <col min="7157" max="7157" width="15.5546875" style="9" customWidth="1"/>
    <col min="7158" max="7158" width="0" style="9" hidden="1" customWidth="1"/>
    <col min="7159" max="7159" width="13.88671875" style="9" customWidth="1"/>
    <col min="7160" max="7161" width="11.88671875" style="9" customWidth="1"/>
    <col min="7162" max="7163" width="11.44140625" style="9" customWidth="1"/>
    <col min="7164" max="7164" width="0" style="9" hidden="1" customWidth="1"/>
    <col min="7165" max="7165" width="15.5546875" style="9" customWidth="1"/>
    <col min="7166" max="7166" width="6" style="9" customWidth="1"/>
    <col min="7167" max="7167" width="0" style="9" hidden="1" customWidth="1"/>
    <col min="7168" max="7168" width="12.33203125" style="9" customWidth="1"/>
    <col min="7169" max="7169" width="13" style="9" customWidth="1"/>
    <col min="7170" max="7170" width="6.5546875" style="9" customWidth="1"/>
    <col min="7171" max="7171" width="13.6640625" style="9" customWidth="1"/>
    <col min="7172" max="7172" width="6.88671875" style="9" customWidth="1"/>
    <col min="7173" max="7173" width="13.6640625" style="9" customWidth="1"/>
    <col min="7174" max="7174" width="9.109375" style="9" customWidth="1"/>
    <col min="7175" max="7175" width="14.88671875" style="9" customWidth="1"/>
    <col min="7176" max="7176" width="14.33203125" style="9" customWidth="1"/>
    <col min="7177" max="7177" width="13.6640625" style="9" customWidth="1"/>
    <col min="7178" max="7178" width="6.33203125" style="9" customWidth="1"/>
    <col min="7179" max="7179" width="13.6640625" style="9" customWidth="1"/>
    <col min="7180" max="7180" width="5.5546875" style="9" customWidth="1"/>
    <col min="7181" max="7181" width="19.109375" style="9" customWidth="1"/>
    <col min="7182" max="7182" width="5.88671875" style="9" customWidth="1"/>
    <col min="7183" max="7183" width="12.6640625" style="9" customWidth="1"/>
    <col min="7184" max="7184" width="6" style="9" customWidth="1"/>
    <col min="7185" max="7185" width="20.109375" style="9" customWidth="1"/>
    <col min="7186" max="7186" width="18.33203125" style="9" customWidth="1"/>
    <col min="7187" max="7407" width="8.6640625" style="9" customWidth="1"/>
    <col min="7408" max="7409" width="11.5546875" style="9"/>
    <col min="7410" max="7410" width="3.88671875" style="9" customWidth="1"/>
    <col min="7411" max="7411" width="17.6640625" style="9" customWidth="1"/>
    <col min="7412" max="7412" width="15" style="9" customWidth="1"/>
    <col min="7413" max="7413" width="15.5546875" style="9" customWidth="1"/>
    <col min="7414" max="7414" width="0" style="9" hidden="1" customWidth="1"/>
    <col min="7415" max="7415" width="13.88671875" style="9" customWidth="1"/>
    <col min="7416" max="7417" width="11.88671875" style="9" customWidth="1"/>
    <col min="7418" max="7419" width="11.44140625" style="9" customWidth="1"/>
    <col min="7420" max="7420" width="0" style="9" hidden="1" customWidth="1"/>
    <col min="7421" max="7421" width="15.5546875" style="9" customWidth="1"/>
    <col min="7422" max="7422" width="6" style="9" customWidth="1"/>
    <col min="7423" max="7423" width="0" style="9" hidden="1" customWidth="1"/>
    <col min="7424" max="7424" width="12.33203125" style="9" customWidth="1"/>
    <col min="7425" max="7425" width="13" style="9" customWidth="1"/>
    <col min="7426" max="7426" width="6.5546875" style="9" customWidth="1"/>
    <col min="7427" max="7427" width="13.6640625" style="9" customWidth="1"/>
    <col min="7428" max="7428" width="6.88671875" style="9" customWidth="1"/>
    <col min="7429" max="7429" width="13.6640625" style="9" customWidth="1"/>
    <col min="7430" max="7430" width="9.109375" style="9" customWidth="1"/>
    <col min="7431" max="7431" width="14.88671875" style="9" customWidth="1"/>
    <col min="7432" max="7432" width="14.33203125" style="9" customWidth="1"/>
    <col min="7433" max="7433" width="13.6640625" style="9" customWidth="1"/>
    <col min="7434" max="7434" width="6.33203125" style="9" customWidth="1"/>
    <col min="7435" max="7435" width="13.6640625" style="9" customWidth="1"/>
    <col min="7436" max="7436" width="5.5546875" style="9" customWidth="1"/>
    <col min="7437" max="7437" width="19.109375" style="9" customWidth="1"/>
    <col min="7438" max="7438" width="5.88671875" style="9" customWidth="1"/>
    <col min="7439" max="7439" width="12.6640625" style="9" customWidth="1"/>
    <col min="7440" max="7440" width="6" style="9" customWidth="1"/>
    <col min="7441" max="7441" width="20.109375" style="9" customWidth="1"/>
    <col min="7442" max="7442" width="18.33203125" style="9" customWidth="1"/>
    <col min="7443" max="7663" width="8.6640625" style="9" customWidth="1"/>
    <col min="7664" max="7665" width="11.5546875" style="9"/>
    <col min="7666" max="7666" width="3.88671875" style="9" customWidth="1"/>
    <col min="7667" max="7667" width="17.6640625" style="9" customWidth="1"/>
    <col min="7668" max="7668" width="15" style="9" customWidth="1"/>
    <col min="7669" max="7669" width="15.5546875" style="9" customWidth="1"/>
    <col min="7670" max="7670" width="0" style="9" hidden="1" customWidth="1"/>
    <col min="7671" max="7671" width="13.88671875" style="9" customWidth="1"/>
    <col min="7672" max="7673" width="11.88671875" style="9" customWidth="1"/>
    <col min="7674" max="7675" width="11.44140625" style="9" customWidth="1"/>
    <col min="7676" max="7676" width="0" style="9" hidden="1" customWidth="1"/>
    <col min="7677" max="7677" width="15.5546875" style="9" customWidth="1"/>
    <col min="7678" max="7678" width="6" style="9" customWidth="1"/>
    <col min="7679" max="7679" width="0" style="9" hidden="1" customWidth="1"/>
    <col min="7680" max="7680" width="12.33203125" style="9" customWidth="1"/>
    <col min="7681" max="7681" width="13" style="9" customWidth="1"/>
    <col min="7682" max="7682" width="6.5546875" style="9" customWidth="1"/>
    <col min="7683" max="7683" width="13.6640625" style="9" customWidth="1"/>
    <col min="7684" max="7684" width="6.88671875" style="9" customWidth="1"/>
    <col min="7685" max="7685" width="13.6640625" style="9" customWidth="1"/>
    <col min="7686" max="7686" width="9.109375" style="9" customWidth="1"/>
    <col min="7687" max="7687" width="14.88671875" style="9" customWidth="1"/>
    <col min="7688" max="7688" width="14.33203125" style="9" customWidth="1"/>
    <col min="7689" max="7689" width="13.6640625" style="9" customWidth="1"/>
    <col min="7690" max="7690" width="6.33203125" style="9" customWidth="1"/>
    <col min="7691" max="7691" width="13.6640625" style="9" customWidth="1"/>
    <col min="7692" max="7692" width="5.5546875" style="9" customWidth="1"/>
    <col min="7693" max="7693" width="19.109375" style="9" customWidth="1"/>
    <col min="7694" max="7694" width="5.88671875" style="9" customWidth="1"/>
    <col min="7695" max="7695" width="12.6640625" style="9" customWidth="1"/>
    <col min="7696" max="7696" width="6" style="9" customWidth="1"/>
    <col min="7697" max="7697" width="20.109375" style="9" customWidth="1"/>
    <col min="7698" max="7698" width="18.33203125" style="9" customWidth="1"/>
    <col min="7699" max="7919" width="8.6640625" style="9" customWidth="1"/>
    <col min="7920" max="7921" width="11.5546875" style="9"/>
    <col min="7922" max="7922" width="3.88671875" style="9" customWidth="1"/>
    <col min="7923" max="7923" width="17.6640625" style="9" customWidth="1"/>
    <col min="7924" max="7924" width="15" style="9" customWidth="1"/>
    <col min="7925" max="7925" width="15.5546875" style="9" customWidth="1"/>
    <col min="7926" max="7926" width="0" style="9" hidden="1" customWidth="1"/>
    <col min="7927" max="7927" width="13.88671875" style="9" customWidth="1"/>
    <col min="7928" max="7929" width="11.88671875" style="9" customWidth="1"/>
    <col min="7930" max="7931" width="11.44140625" style="9" customWidth="1"/>
    <col min="7932" max="7932" width="0" style="9" hidden="1" customWidth="1"/>
    <col min="7933" max="7933" width="15.5546875" style="9" customWidth="1"/>
    <col min="7934" max="7934" width="6" style="9" customWidth="1"/>
    <col min="7935" max="7935" width="0" style="9" hidden="1" customWidth="1"/>
    <col min="7936" max="7936" width="12.33203125" style="9" customWidth="1"/>
    <col min="7937" max="7937" width="13" style="9" customWidth="1"/>
    <col min="7938" max="7938" width="6.5546875" style="9" customWidth="1"/>
    <col min="7939" max="7939" width="13.6640625" style="9" customWidth="1"/>
    <col min="7940" max="7940" width="6.88671875" style="9" customWidth="1"/>
    <col min="7941" max="7941" width="13.6640625" style="9" customWidth="1"/>
    <col min="7942" max="7942" width="9.109375" style="9" customWidth="1"/>
    <col min="7943" max="7943" width="14.88671875" style="9" customWidth="1"/>
    <col min="7944" max="7944" width="14.33203125" style="9" customWidth="1"/>
    <col min="7945" max="7945" width="13.6640625" style="9" customWidth="1"/>
    <col min="7946" max="7946" width="6.33203125" style="9" customWidth="1"/>
    <col min="7947" max="7947" width="13.6640625" style="9" customWidth="1"/>
    <col min="7948" max="7948" width="5.5546875" style="9" customWidth="1"/>
    <col min="7949" max="7949" width="19.109375" style="9" customWidth="1"/>
    <col min="7950" max="7950" width="5.88671875" style="9" customWidth="1"/>
    <col min="7951" max="7951" width="12.6640625" style="9" customWidth="1"/>
    <col min="7952" max="7952" width="6" style="9" customWidth="1"/>
    <col min="7953" max="7953" width="20.109375" style="9" customWidth="1"/>
    <col min="7954" max="7954" width="18.33203125" style="9" customWidth="1"/>
    <col min="7955" max="8175" width="8.6640625" style="9" customWidth="1"/>
    <col min="8176" max="8177" width="11.5546875" style="9"/>
    <col min="8178" max="8178" width="3.88671875" style="9" customWidth="1"/>
    <col min="8179" max="8179" width="17.6640625" style="9" customWidth="1"/>
    <col min="8180" max="8180" width="15" style="9" customWidth="1"/>
    <col min="8181" max="8181" width="15.5546875" style="9" customWidth="1"/>
    <col min="8182" max="8182" width="0" style="9" hidden="1" customWidth="1"/>
    <col min="8183" max="8183" width="13.88671875" style="9" customWidth="1"/>
    <col min="8184" max="8185" width="11.88671875" style="9" customWidth="1"/>
    <col min="8186" max="8187" width="11.44140625" style="9" customWidth="1"/>
    <col min="8188" max="8188" width="0" style="9" hidden="1" customWidth="1"/>
    <col min="8189" max="8189" width="15.5546875" style="9" customWidth="1"/>
    <col min="8190" max="8190" width="6" style="9" customWidth="1"/>
    <col min="8191" max="8191" width="0" style="9" hidden="1" customWidth="1"/>
    <col min="8192" max="8192" width="12.33203125" style="9" customWidth="1"/>
    <col min="8193" max="8193" width="13" style="9" customWidth="1"/>
    <col min="8194" max="8194" width="6.5546875" style="9" customWidth="1"/>
    <col min="8195" max="8195" width="13.6640625" style="9" customWidth="1"/>
    <col min="8196" max="8196" width="6.88671875" style="9" customWidth="1"/>
    <col min="8197" max="8197" width="13.6640625" style="9" customWidth="1"/>
    <col min="8198" max="8198" width="9.109375" style="9" customWidth="1"/>
    <col min="8199" max="8199" width="14.88671875" style="9" customWidth="1"/>
    <col min="8200" max="8200" width="14.33203125" style="9" customWidth="1"/>
    <col min="8201" max="8201" width="13.6640625" style="9" customWidth="1"/>
    <col min="8202" max="8202" width="6.33203125" style="9" customWidth="1"/>
    <col min="8203" max="8203" width="13.6640625" style="9" customWidth="1"/>
    <col min="8204" max="8204" width="5.5546875" style="9" customWidth="1"/>
    <col min="8205" max="8205" width="19.109375" style="9" customWidth="1"/>
    <col min="8206" max="8206" width="5.88671875" style="9" customWidth="1"/>
    <col min="8207" max="8207" width="12.6640625" style="9" customWidth="1"/>
    <col min="8208" max="8208" width="6" style="9" customWidth="1"/>
    <col min="8209" max="8209" width="20.109375" style="9" customWidth="1"/>
    <col min="8210" max="8210" width="18.33203125" style="9" customWidth="1"/>
    <col min="8211" max="8431" width="8.6640625" style="9" customWidth="1"/>
    <col min="8432" max="8433" width="11.5546875" style="9"/>
    <col min="8434" max="8434" width="3.88671875" style="9" customWidth="1"/>
    <col min="8435" max="8435" width="17.6640625" style="9" customWidth="1"/>
    <col min="8436" max="8436" width="15" style="9" customWidth="1"/>
    <col min="8437" max="8437" width="15.5546875" style="9" customWidth="1"/>
    <col min="8438" max="8438" width="0" style="9" hidden="1" customWidth="1"/>
    <col min="8439" max="8439" width="13.88671875" style="9" customWidth="1"/>
    <col min="8440" max="8441" width="11.88671875" style="9" customWidth="1"/>
    <col min="8442" max="8443" width="11.44140625" style="9" customWidth="1"/>
    <col min="8444" max="8444" width="0" style="9" hidden="1" customWidth="1"/>
    <col min="8445" max="8445" width="15.5546875" style="9" customWidth="1"/>
    <col min="8446" max="8446" width="6" style="9" customWidth="1"/>
    <col min="8447" max="8447" width="0" style="9" hidden="1" customWidth="1"/>
    <col min="8448" max="8448" width="12.33203125" style="9" customWidth="1"/>
    <col min="8449" max="8449" width="13" style="9" customWidth="1"/>
    <col min="8450" max="8450" width="6.5546875" style="9" customWidth="1"/>
    <col min="8451" max="8451" width="13.6640625" style="9" customWidth="1"/>
    <col min="8452" max="8452" width="6.88671875" style="9" customWidth="1"/>
    <col min="8453" max="8453" width="13.6640625" style="9" customWidth="1"/>
    <col min="8454" max="8454" width="9.109375" style="9" customWidth="1"/>
    <col min="8455" max="8455" width="14.88671875" style="9" customWidth="1"/>
    <col min="8456" max="8456" width="14.33203125" style="9" customWidth="1"/>
    <col min="8457" max="8457" width="13.6640625" style="9" customWidth="1"/>
    <col min="8458" max="8458" width="6.33203125" style="9" customWidth="1"/>
    <col min="8459" max="8459" width="13.6640625" style="9" customWidth="1"/>
    <col min="8460" max="8460" width="5.5546875" style="9" customWidth="1"/>
    <col min="8461" max="8461" width="19.109375" style="9" customWidth="1"/>
    <col min="8462" max="8462" width="5.88671875" style="9" customWidth="1"/>
    <col min="8463" max="8463" width="12.6640625" style="9" customWidth="1"/>
    <col min="8464" max="8464" width="6" style="9" customWidth="1"/>
    <col min="8465" max="8465" width="20.109375" style="9" customWidth="1"/>
    <col min="8466" max="8466" width="18.33203125" style="9" customWidth="1"/>
    <col min="8467" max="8687" width="8.6640625" style="9" customWidth="1"/>
    <col min="8688" max="8689" width="11.5546875" style="9"/>
    <col min="8690" max="8690" width="3.88671875" style="9" customWidth="1"/>
    <col min="8691" max="8691" width="17.6640625" style="9" customWidth="1"/>
    <col min="8692" max="8692" width="15" style="9" customWidth="1"/>
    <col min="8693" max="8693" width="15.5546875" style="9" customWidth="1"/>
    <col min="8694" max="8694" width="0" style="9" hidden="1" customWidth="1"/>
    <col min="8695" max="8695" width="13.88671875" style="9" customWidth="1"/>
    <col min="8696" max="8697" width="11.88671875" style="9" customWidth="1"/>
    <col min="8698" max="8699" width="11.44140625" style="9" customWidth="1"/>
    <col min="8700" max="8700" width="0" style="9" hidden="1" customWidth="1"/>
    <col min="8701" max="8701" width="15.5546875" style="9" customWidth="1"/>
    <col min="8702" max="8702" width="6" style="9" customWidth="1"/>
    <col min="8703" max="8703" width="0" style="9" hidden="1" customWidth="1"/>
    <col min="8704" max="8704" width="12.33203125" style="9" customWidth="1"/>
    <col min="8705" max="8705" width="13" style="9" customWidth="1"/>
    <col min="8706" max="8706" width="6.5546875" style="9" customWidth="1"/>
    <col min="8707" max="8707" width="13.6640625" style="9" customWidth="1"/>
    <col min="8708" max="8708" width="6.88671875" style="9" customWidth="1"/>
    <col min="8709" max="8709" width="13.6640625" style="9" customWidth="1"/>
    <col min="8710" max="8710" width="9.109375" style="9" customWidth="1"/>
    <col min="8711" max="8711" width="14.88671875" style="9" customWidth="1"/>
    <col min="8712" max="8712" width="14.33203125" style="9" customWidth="1"/>
    <col min="8713" max="8713" width="13.6640625" style="9" customWidth="1"/>
    <col min="8714" max="8714" width="6.33203125" style="9" customWidth="1"/>
    <col min="8715" max="8715" width="13.6640625" style="9" customWidth="1"/>
    <col min="8716" max="8716" width="5.5546875" style="9" customWidth="1"/>
    <col min="8717" max="8717" width="19.109375" style="9" customWidth="1"/>
    <col min="8718" max="8718" width="5.88671875" style="9" customWidth="1"/>
    <col min="8719" max="8719" width="12.6640625" style="9" customWidth="1"/>
    <col min="8720" max="8720" width="6" style="9" customWidth="1"/>
    <col min="8721" max="8721" width="20.109375" style="9" customWidth="1"/>
    <col min="8722" max="8722" width="18.33203125" style="9" customWidth="1"/>
    <col min="8723" max="8943" width="8.6640625" style="9" customWidth="1"/>
    <col min="8944" max="8945" width="11.5546875" style="9"/>
    <col min="8946" max="8946" width="3.88671875" style="9" customWidth="1"/>
    <col min="8947" max="8947" width="17.6640625" style="9" customWidth="1"/>
    <col min="8948" max="8948" width="15" style="9" customWidth="1"/>
    <col min="8949" max="8949" width="15.5546875" style="9" customWidth="1"/>
    <col min="8950" max="8950" width="0" style="9" hidden="1" customWidth="1"/>
    <col min="8951" max="8951" width="13.88671875" style="9" customWidth="1"/>
    <col min="8952" max="8953" width="11.88671875" style="9" customWidth="1"/>
    <col min="8954" max="8955" width="11.44140625" style="9" customWidth="1"/>
    <col min="8956" max="8956" width="0" style="9" hidden="1" customWidth="1"/>
    <col min="8957" max="8957" width="15.5546875" style="9" customWidth="1"/>
    <col min="8958" max="8958" width="6" style="9" customWidth="1"/>
    <col min="8959" max="8959" width="0" style="9" hidden="1" customWidth="1"/>
    <col min="8960" max="8960" width="12.33203125" style="9" customWidth="1"/>
    <col min="8961" max="8961" width="13" style="9" customWidth="1"/>
    <col min="8962" max="8962" width="6.5546875" style="9" customWidth="1"/>
    <col min="8963" max="8963" width="13.6640625" style="9" customWidth="1"/>
    <col min="8964" max="8964" width="6.88671875" style="9" customWidth="1"/>
    <col min="8965" max="8965" width="13.6640625" style="9" customWidth="1"/>
    <col min="8966" max="8966" width="9.109375" style="9" customWidth="1"/>
    <col min="8967" max="8967" width="14.88671875" style="9" customWidth="1"/>
    <col min="8968" max="8968" width="14.33203125" style="9" customWidth="1"/>
    <col min="8969" max="8969" width="13.6640625" style="9" customWidth="1"/>
    <col min="8970" max="8970" width="6.33203125" style="9" customWidth="1"/>
    <col min="8971" max="8971" width="13.6640625" style="9" customWidth="1"/>
    <col min="8972" max="8972" width="5.5546875" style="9" customWidth="1"/>
    <col min="8973" max="8973" width="19.109375" style="9" customWidth="1"/>
    <col min="8974" max="8974" width="5.88671875" style="9" customWidth="1"/>
    <col min="8975" max="8975" width="12.6640625" style="9" customWidth="1"/>
    <col min="8976" max="8976" width="6" style="9" customWidth="1"/>
    <col min="8977" max="8977" width="20.109375" style="9" customWidth="1"/>
    <col min="8978" max="8978" width="18.33203125" style="9" customWidth="1"/>
    <col min="8979" max="9199" width="8.6640625" style="9" customWidth="1"/>
    <col min="9200" max="9201" width="11.5546875" style="9"/>
    <col min="9202" max="9202" width="3.88671875" style="9" customWidth="1"/>
    <col min="9203" max="9203" width="17.6640625" style="9" customWidth="1"/>
    <col min="9204" max="9204" width="15" style="9" customWidth="1"/>
    <col min="9205" max="9205" width="15.5546875" style="9" customWidth="1"/>
    <col min="9206" max="9206" width="0" style="9" hidden="1" customWidth="1"/>
    <col min="9207" max="9207" width="13.88671875" style="9" customWidth="1"/>
    <col min="9208" max="9209" width="11.88671875" style="9" customWidth="1"/>
    <col min="9210" max="9211" width="11.44140625" style="9" customWidth="1"/>
    <col min="9212" max="9212" width="0" style="9" hidden="1" customWidth="1"/>
    <col min="9213" max="9213" width="15.5546875" style="9" customWidth="1"/>
    <col min="9214" max="9214" width="6" style="9" customWidth="1"/>
    <col min="9215" max="9215" width="0" style="9" hidden="1" customWidth="1"/>
    <col min="9216" max="9216" width="12.33203125" style="9" customWidth="1"/>
    <col min="9217" max="9217" width="13" style="9" customWidth="1"/>
    <col min="9218" max="9218" width="6.5546875" style="9" customWidth="1"/>
    <col min="9219" max="9219" width="13.6640625" style="9" customWidth="1"/>
    <col min="9220" max="9220" width="6.88671875" style="9" customWidth="1"/>
    <col min="9221" max="9221" width="13.6640625" style="9" customWidth="1"/>
    <col min="9222" max="9222" width="9.109375" style="9" customWidth="1"/>
    <col min="9223" max="9223" width="14.88671875" style="9" customWidth="1"/>
    <col min="9224" max="9224" width="14.33203125" style="9" customWidth="1"/>
    <col min="9225" max="9225" width="13.6640625" style="9" customWidth="1"/>
    <col min="9226" max="9226" width="6.33203125" style="9" customWidth="1"/>
    <col min="9227" max="9227" width="13.6640625" style="9" customWidth="1"/>
    <col min="9228" max="9228" width="5.5546875" style="9" customWidth="1"/>
    <col min="9229" max="9229" width="19.109375" style="9" customWidth="1"/>
    <col min="9230" max="9230" width="5.88671875" style="9" customWidth="1"/>
    <col min="9231" max="9231" width="12.6640625" style="9" customWidth="1"/>
    <col min="9232" max="9232" width="6" style="9" customWidth="1"/>
    <col min="9233" max="9233" width="20.109375" style="9" customWidth="1"/>
    <col min="9234" max="9234" width="18.33203125" style="9" customWidth="1"/>
    <col min="9235" max="9455" width="8.6640625" style="9" customWidth="1"/>
    <col min="9456" max="9457" width="11.5546875" style="9"/>
    <col min="9458" max="9458" width="3.88671875" style="9" customWidth="1"/>
    <col min="9459" max="9459" width="17.6640625" style="9" customWidth="1"/>
    <col min="9460" max="9460" width="15" style="9" customWidth="1"/>
    <col min="9461" max="9461" width="15.5546875" style="9" customWidth="1"/>
    <col min="9462" max="9462" width="0" style="9" hidden="1" customWidth="1"/>
    <col min="9463" max="9463" width="13.88671875" style="9" customWidth="1"/>
    <col min="9464" max="9465" width="11.88671875" style="9" customWidth="1"/>
    <col min="9466" max="9467" width="11.44140625" style="9" customWidth="1"/>
    <col min="9468" max="9468" width="0" style="9" hidden="1" customWidth="1"/>
    <col min="9469" max="9469" width="15.5546875" style="9" customWidth="1"/>
    <col min="9470" max="9470" width="6" style="9" customWidth="1"/>
    <col min="9471" max="9471" width="0" style="9" hidden="1" customWidth="1"/>
    <col min="9472" max="9472" width="12.33203125" style="9" customWidth="1"/>
    <col min="9473" max="9473" width="13" style="9" customWidth="1"/>
    <col min="9474" max="9474" width="6.5546875" style="9" customWidth="1"/>
    <col min="9475" max="9475" width="13.6640625" style="9" customWidth="1"/>
    <col min="9476" max="9476" width="6.88671875" style="9" customWidth="1"/>
    <col min="9477" max="9477" width="13.6640625" style="9" customWidth="1"/>
    <col min="9478" max="9478" width="9.109375" style="9" customWidth="1"/>
    <col min="9479" max="9479" width="14.88671875" style="9" customWidth="1"/>
    <col min="9480" max="9480" width="14.33203125" style="9" customWidth="1"/>
    <col min="9481" max="9481" width="13.6640625" style="9" customWidth="1"/>
    <col min="9482" max="9482" width="6.33203125" style="9" customWidth="1"/>
    <col min="9483" max="9483" width="13.6640625" style="9" customWidth="1"/>
    <col min="9484" max="9484" width="5.5546875" style="9" customWidth="1"/>
    <col min="9485" max="9485" width="19.109375" style="9" customWidth="1"/>
    <col min="9486" max="9486" width="5.88671875" style="9" customWidth="1"/>
    <col min="9487" max="9487" width="12.6640625" style="9" customWidth="1"/>
    <col min="9488" max="9488" width="6" style="9" customWidth="1"/>
    <col min="9489" max="9489" width="20.109375" style="9" customWidth="1"/>
    <col min="9490" max="9490" width="18.33203125" style="9" customWidth="1"/>
    <col min="9491" max="9711" width="8.6640625" style="9" customWidth="1"/>
    <col min="9712" max="9713" width="11.5546875" style="9"/>
    <col min="9714" max="9714" width="3.88671875" style="9" customWidth="1"/>
    <col min="9715" max="9715" width="17.6640625" style="9" customWidth="1"/>
    <col min="9716" max="9716" width="15" style="9" customWidth="1"/>
    <col min="9717" max="9717" width="15.5546875" style="9" customWidth="1"/>
    <col min="9718" max="9718" width="0" style="9" hidden="1" customWidth="1"/>
    <col min="9719" max="9719" width="13.88671875" style="9" customWidth="1"/>
    <col min="9720" max="9721" width="11.88671875" style="9" customWidth="1"/>
    <col min="9722" max="9723" width="11.44140625" style="9" customWidth="1"/>
    <col min="9724" max="9724" width="0" style="9" hidden="1" customWidth="1"/>
    <col min="9725" max="9725" width="15.5546875" style="9" customWidth="1"/>
    <col min="9726" max="9726" width="6" style="9" customWidth="1"/>
    <col min="9727" max="9727" width="0" style="9" hidden="1" customWidth="1"/>
    <col min="9728" max="9728" width="12.33203125" style="9" customWidth="1"/>
    <col min="9729" max="9729" width="13" style="9" customWidth="1"/>
    <col min="9730" max="9730" width="6.5546875" style="9" customWidth="1"/>
    <col min="9731" max="9731" width="13.6640625" style="9" customWidth="1"/>
    <col min="9732" max="9732" width="6.88671875" style="9" customWidth="1"/>
    <col min="9733" max="9733" width="13.6640625" style="9" customWidth="1"/>
    <col min="9734" max="9734" width="9.109375" style="9" customWidth="1"/>
    <col min="9735" max="9735" width="14.88671875" style="9" customWidth="1"/>
    <col min="9736" max="9736" width="14.33203125" style="9" customWidth="1"/>
    <col min="9737" max="9737" width="13.6640625" style="9" customWidth="1"/>
    <col min="9738" max="9738" width="6.33203125" style="9" customWidth="1"/>
    <col min="9739" max="9739" width="13.6640625" style="9" customWidth="1"/>
    <col min="9740" max="9740" width="5.5546875" style="9" customWidth="1"/>
    <col min="9741" max="9741" width="19.109375" style="9" customWidth="1"/>
    <col min="9742" max="9742" width="5.88671875" style="9" customWidth="1"/>
    <col min="9743" max="9743" width="12.6640625" style="9" customWidth="1"/>
    <col min="9744" max="9744" width="6" style="9" customWidth="1"/>
    <col min="9745" max="9745" width="20.109375" style="9" customWidth="1"/>
    <col min="9746" max="9746" width="18.33203125" style="9" customWidth="1"/>
    <col min="9747" max="9967" width="8.6640625" style="9" customWidth="1"/>
    <col min="9968" max="9969" width="11.5546875" style="9"/>
    <col min="9970" max="9970" width="3.88671875" style="9" customWidth="1"/>
    <col min="9971" max="9971" width="17.6640625" style="9" customWidth="1"/>
    <col min="9972" max="9972" width="15" style="9" customWidth="1"/>
    <col min="9973" max="9973" width="15.5546875" style="9" customWidth="1"/>
    <col min="9974" max="9974" width="0" style="9" hidden="1" customWidth="1"/>
    <col min="9975" max="9975" width="13.88671875" style="9" customWidth="1"/>
    <col min="9976" max="9977" width="11.88671875" style="9" customWidth="1"/>
    <col min="9978" max="9979" width="11.44140625" style="9" customWidth="1"/>
    <col min="9980" max="9980" width="0" style="9" hidden="1" customWidth="1"/>
    <col min="9981" max="9981" width="15.5546875" style="9" customWidth="1"/>
    <col min="9982" max="9982" width="6" style="9" customWidth="1"/>
    <col min="9983" max="9983" width="0" style="9" hidden="1" customWidth="1"/>
    <col min="9984" max="9984" width="12.33203125" style="9" customWidth="1"/>
    <col min="9985" max="9985" width="13" style="9" customWidth="1"/>
    <col min="9986" max="9986" width="6.5546875" style="9" customWidth="1"/>
    <col min="9987" max="9987" width="13.6640625" style="9" customWidth="1"/>
    <col min="9988" max="9988" width="6.88671875" style="9" customWidth="1"/>
    <col min="9989" max="9989" width="13.6640625" style="9" customWidth="1"/>
    <col min="9990" max="9990" width="9.109375" style="9" customWidth="1"/>
    <col min="9991" max="9991" width="14.88671875" style="9" customWidth="1"/>
    <col min="9992" max="9992" width="14.33203125" style="9" customWidth="1"/>
    <col min="9993" max="9993" width="13.6640625" style="9" customWidth="1"/>
    <col min="9994" max="9994" width="6.33203125" style="9" customWidth="1"/>
    <col min="9995" max="9995" width="13.6640625" style="9" customWidth="1"/>
    <col min="9996" max="9996" width="5.5546875" style="9" customWidth="1"/>
    <col min="9997" max="9997" width="19.109375" style="9" customWidth="1"/>
    <col min="9998" max="9998" width="5.88671875" style="9" customWidth="1"/>
    <col min="9999" max="9999" width="12.6640625" style="9" customWidth="1"/>
    <col min="10000" max="10000" width="6" style="9" customWidth="1"/>
    <col min="10001" max="10001" width="20.109375" style="9" customWidth="1"/>
    <col min="10002" max="10002" width="18.33203125" style="9" customWidth="1"/>
    <col min="10003" max="10223" width="8.6640625" style="9" customWidth="1"/>
    <col min="10224" max="10225" width="11.5546875" style="9"/>
    <col min="10226" max="10226" width="3.88671875" style="9" customWidth="1"/>
    <col min="10227" max="10227" width="17.6640625" style="9" customWidth="1"/>
    <col min="10228" max="10228" width="15" style="9" customWidth="1"/>
    <col min="10229" max="10229" width="15.5546875" style="9" customWidth="1"/>
    <col min="10230" max="10230" width="0" style="9" hidden="1" customWidth="1"/>
    <col min="10231" max="10231" width="13.88671875" style="9" customWidth="1"/>
    <col min="10232" max="10233" width="11.88671875" style="9" customWidth="1"/>
    <col min="10234" max="10235" width="11.44140625" style="9" customWidth="1"/>
    <col min="10236" max="10236" width="0" style="9" hidden="1" customWidth="1"/>
    <col min="10237" max="10237" width="15.5546875" style="9" customWidth="1"/>
    <col min="10238" max="10238" width="6" style="9" customWidth="1"/>
    <col min="10239" max="10239" width="0" style="9" hidden="1" customWidth="1"/>
    <col min="10240" max="10240" width="12.33203125" style="9" customWidth="1"/>
    <col min="10241" max="10241" width="13" style="9" customWidth="1"/>
    <col min="10242" max="10242" width="6.5546875" style="9" customWidth="1"/>
    <col min="10243" max="10243" width="13.6640625" style="9" customWidth="1"/>
    <col min="10244" max="10244" width="6.88671875" style="9" customWidth="1"/>
    <col min="10245" max="10245" width="13.6640625" style="9" customWidth="1"/>
    <col min="10246" max="10246" width="9.109375" style="9" customWidth="1"/>
    <col min="10247" max="10247" width="14.88671875" style="9" customWidth="1"/>
    <col min="10248" max="10248" width="14.33203125" style="9" customWidth="1"/>
    <col min="10249" max="10249" width="13.6640625" style="9" customWidth="1"/>
    <col min="10250" max="10250" width="6.33203125" style="9" customWidth="1"/>
    <col min="10251" max="10251" width="13.6640625" style="9" customWidth="1"/>
    <col min="10252" max="10252" width="5.5546875" style="9" customWidth="1"/>
    <col min="10253" max="10253" width="19.109375" style="9" customWidth="1"/>
    <col min="10254" max="10254" width="5.88671875" style="9" customWidth="1"/>
    <col min="10255" max="10255" width="12.6640625" style="9" customWidth="1"/>
    <col min="10256" max="10256" width="6" style="9" customWidth="1"/>
    <col min="10257" max="10257" width="20.109375" style="9" customWidth="1"/>
    <col min="10258" max="10258" width="18.33203125" style="9" customWidth="1"/>
    <col min="10259" max="10479" width="8.6640625" style="9" customWidth="1"/>
    <col min="10480" max="10481" width="11.5546875" style="9"/>
    <col min="10482" max="10482" width="3.88671875" style="9" customWidth="1"/>
    <col min="10483" max="10483" width="17.6640625" style="9" customWidth="1"/>
    <col min="10484" max="10484" width="15" style="9" customWidth="1"/>
    <col min="10485" max="10485" width="15.5546875" style="9" customWidth="1"/>
    <col min="10486" max="10486" width="0" style="9" hidden="1" customWidth="1"/>
    <col min="10487" max="10487" width="13.88671875" style="9" customWidth="1"/>
    <col min="10488" max="10489" width="11.88671875" style="9" customWidth="1"/>
    <col min="10490" max="10491" width="11.44140625" style="9" customWidth="1"/>
    <col min="10492" max="10492" width="0" style="9" hidden="1" customWidth="1"/>
    <col min="10493" max="10493" width="15.5546875" style="9" customWidth="1"/>
    <col min="10494" max="10494" width="6" style="9" customWidth="1"/>
    <col min="10495" max="10495" width="0" style="9" hidden="1" customWidth="1"/>
    <col min="10496" max="10496" width="12.33203125" style="9" customWidth="1"/>
    <col min="10497" max="10497" width="13" style="9" customWidth="1"/>
    <col min="10498" max="10498" width="6.5546875" style="9" customWidth="1"/>
    <col min="10499" max="10499" width="13.6640625" style="9" customWidth="1"/>
    <col min="10500" max="10500" width="6.88671875" style="9" customWidth="1"/>
    <col min="10501" max="10501" width="13.6640625" style="9" customWidth="1"/>
    <col min="10502" max="10502" width="9.109375" style="9" customWidth="1"/>
    <col min="10503" max="10503" width="14.88671875" style="9" customWidth="1"/>
    <col min="10504" max="10504" width="14.33203125" style="9" customWidth="1"/>
    <col min="10505" max="10505" width="13.6640625" style="9" customWidth="1"/>
    <col min="10506" max="10506" width="6.33203125" style="9" customWidth="1"/>
    <col min="10507" max="10507" width="13.6640625" style="9" customWidth="1"/>
    <col min="10508" max="10508" width="5.5546875" style="9" customWidth="1"/>
    <col min="10509" max="10509" width="19.109375" style="9" customWidth="1"/>
    <col min="10510" max="10510" width="5.88671875" style="9" customWidth="1"/>
    <col min="10511" max="10511" width="12.6640625" style="9" customWidth="1"/>
    <col min="10512" max="10512" width="6" style="9" customWidth="1"/>
    <col min="10513" max="10513" width="20.109375" style="9" customWidth="1"/>
    <col min="10514" max="10514" width="18.33203125" style="9" customWidth="1"/>
    <col min="10515" max="10735" width="8.6640625" style="9" customWidth="1"/>
    <col min="10736" max="10737" width="11.5546875" style="9"/>
    <col min="10738" max="10738" width="3.88671875" style="9" customWidth="1"/>
    <col min="10739" max="10739" width="17.6640625" style="9" customWidth="1"/>
    <col min="10740" max="10740" width="15" style="9" customWidth="1"/>
    <col min="10741" max="10741" width="15.5546875" style="9" customWidth="1"/>
    <col min="10742" max="10742" width="0" style="9" hidden="1" customWidth="1"/>
    <col min="10743" max="10743" width="13.88671875" style="9" customWidth="1"/>
    <col min="10744" max="10745" width="11.88671875" style="9" customWidth="1"/>
    <col min="10746" max="10747" width="11.44140625" style="9" customWidth="1"/>
    <col min="10748" max="10748" width="0" style="9" hidden="1" customWidth="1"/>
    <col min="10749" max="10749" width="15.5546875" style="9" customWidth="1"/>
    <col min="10750" max="10750" width="6" style="9" customWidth="1"/>
    <col min="10751" max="10751" width="0" style="9" hidden="1" customWidth="1"/>
    <col min="10752" max="10752" width="12.33203125" style="9" customWidth="1"/>
    <col min="10753" max="10753" width="13" style="9" customWidth="1"/>
    <col min="10754" max="10754" width="6.5546875" style="9" customWidth="1"/>
    <col min="10755" max="10755" width="13.6640625" style="9" customWidth="1"/>
    <col min="10756" max="10756" width="6.88671875" style="9" customWidth="1"/>
    <col min="10757" max="10757" width="13.6640625" style="9" customWidth="1"/>
    <col min="10758" max="10758" width="9.109375" style="9" customWidth="1"/>
    <col min="10759" max="10759" width="14.88671875" style="9" customWidth="1"/>
    <col min="10760" max="10760" width="14.33203125" style="9" customWidth="1"/>
    <col min="10761" max="10761" width="13.6640625" style="9" customWidth="1"/>
    <col min="10762" max="10762" width="6.33203125" style="9" customWidth="1"/>
    <col min="10763" max="10763" width="13.6640625" style="9" customWidth="1"/>
    <col min="10764" max="10764" width="5.5546875" style="9" customWidth="1"/>
    <col min="10765" max="10765" width="19.109375" style="9" customWidth="1"/>
    <col min="10766" max="10766" width="5.88671875" style="9" customWidth="1"/>
    <col min="10767" max="10767" width="12.6640625" style="9" customWidth="1"/>
    <col min="10768" max="10768" width="6" style="9" customWidth="1"/>
    <col min="10769" max="10769" width="20.109375" style="9" customWidth="1"/>
    <col min="10770" max="10770" width="18.33203125" style="9" customWidth="1"/>
    <col min="10771" max="10991" width="8.6640625" style="9" customWidth="1"/>
    <col min="10992" max="10993" width="11.5546875" style="9"/>
    <col min="10994" max="10994" width="3.88671875" style="9" customWidth="1"/>
    <col min="10995" max="10995" width="17.6640625" style="9" customWidth="1"/>
    <col min="10996" max="10996" width="15" style="9" customWidth="1"/>
    <col min="10997" max="10997" width="15.5546875" style="9" customWidth="1"/>
    <col min="10998" max="10998" width="0" style="9" hidden="1" customWidth="1"/>
    <col min="10999" max="10999" width="13.88671875" style="9" customWidth="1"/>
    <col min="11000" max="11001" width="11.88671875" style="9" customWidth="1"/>
    <col min="11002" max="11003" width="11.44140625" style="9" customWidth="1"/>
    <col min="11004" max="11004" width="0" style="9" hidden="1" customWidth="1"/>
    <col min="11005" max="11005" width="15.5546875" style="9" customWidth="1"/>
    <col min="11006" max="11006" width="6" style="9" customWidth="1"/>
    <col min="11007" max="11007" width="0" style="9" hidden="1" customWidth="1"/>
    <col min="11008" max="11008" width="12.33203125" style="9" customWidth="1"/>
    <col min="11009" max="11009" width="13" style="9" customWidth="1"/>
    <col min="11010" max="11010" width="6.5546875" style="9" customWidth="1"/>
    <col min="11011" max="11011" width="13.6640625" style="9" customWidth="1"/>
    <col min="11012" max="11012" width="6.88671875" style="9" customWidth="1"/>
    <col min="11013" max="11013" width="13.6640625" style="9" customWidth="1"/>
    <col min="11014" max="11014" width="9.109375" style="9" customWidth="1"/>
    <col min="11015" max="11015" width="14.88671875" style="9" customWidth="1"/>
    <col min="11016" max="11016" width="14.33203125" style="9" customWidth="1"/>
    <col min="11017" max="11017" width="13.6640625" style="9" customWidth="1"/>
    <col min="11018" max="11018" width="6.33203125" style="9" customWidth="1"/>
    <col min="11019" max="11019" width="13.6640625" style="9" customWidth="1"/>
    <col min="11020" max="11020" width="5.5546875" style="9" customWidth="1"/>
    <col min="11021" max="11021" width="19.109375" style="9" customWidth="1"/>
    <col min="11022" max="11022" width="5.88671875" style="9" customWidth="1"/>
    <col min="11023" max="11023" width="12.6640625" style="9" customWidth="1"/>
    <col min="11024" max="11024" width="6" style="9" customWidth="1"/>
    <col min="11025" max="11025" width="20.109375" style="9" customWidth="1"/>
    <col min="11026" max="11026" width="18.33203125" style="9" customWidth="1"/>
    <col min="11027" max="11247" width="8.6640625" style="9" customWidth="1"/>
    <col min="11248" max="11249" width="11.5546875" style="9"/>
    <col min="11250" max="11250" width="3.88671875" style="9" customWidth="1"/>
    <col min="11251" max="11251" width="17.6640625" style="9" customWidth="1"/>
    <col min="11252" max="11252" width="15" style="9" customWidth="1"/>
    <col min="11253" max="11253" width="15.5546875" style="9" customWidth="1"/>
    <col min="11254" max="11254" width="0" style="9" hidden="1" customWidth="1"/>
    <col min="11255" max="11255" width="13.88671875" style="9" customWidth="1"/>
    <col min="11256" max="11257" width="11.88671875" style="9" customWidth="1"/>
    <col min="11258" max="11259" width="11.44140625" style="9" customWidth="1"/>
    <col min="11260" max="11260" width="0" style="9" hidden="1" customWidth="1"/>
    <col min="11261" max="11261" width="15.5546875" style="9" customWidth="1"/>
    <col min="11262" max="11262" width="6" style="9" customWidth="1"/>
    <col min="11263" max="11263" width="0" style="9" hidden="1" customWidth="1"/>
    <col min="11264" max="11264" width="12.33203125" style="9" customWidth="1"/>
    <col min="11265" max="11265" width="13" style="9" customWidth="1"/>
    <col min="11266" max="11266" width="6.5546875" style="9" customWidth="1"/>
    <col min="11267" max="11267" width="13.6640625" style="9" customWidth="1"/>
    <col min="11268" max="11268" width="6.88671875" style="9" customWidth="1"/>
    <col min="11269" max="11269" width="13.6640625" style="9" customWidth="1"/>
    <col min="11270" max="11270" width="9.109375" style="9" customWidth="1"/>
    <col min="11271" max="11271" width="14.88671875" style="9" customWidth="1"/>
    <col min="11272" max="11272" width="14.33203125" style="9" customWidth="1"/>
    <col min="11273" max="11273" width="13.6640625" style="9" customWidth="1"/>
    <col min="11274" max="11274" width="6.33203125" style="9" customWidth="1"/>
    <col min="11275" max="11275" width="13.6640625" style="9" customWidth="1"/>
    <col min="11276" max="11276" width="5.5546875" style="9" customWidth="1"/>
    <col min="11277" max="11277" width="19.109375" style="9" customWidth="1"/>
    <col min="11278" max="11278" width="5.88671875" style="9" customWidth="1"/>
    <col min="11279" max="11279" width="12.6640625" style="9" customWidth="1"/>
    <col min="11280" max="11280" width="6" style="9" customWidth="1"/>
    <col min="11281" max="11281" width="20.109375" style="9" customWidth="1"/>
    <col min="11282" max="11282" width="18.33203125" style="9" customWidth="1"/>
    <col min="11283" max="11503" width="8.6640625" style="9" customWidth="1"/>
    <col min="11504" max="11505" width="11.5546875" style="9"/>
    <col min="11506" max="11506" width="3.88671875" style="9" customWidth="1"/>
    <col min="11507" max="11507" width="17.6640625" style="9" customWidth="1"/>
    <col min="11508" max="11508" width="15" style="9" customWidth="1"/>
    <col min="11509" max="11509" width="15.5546875" style="9" customWidth="1"/>
    <col min="11510" max="11510" width="0" style="9" hidden="1" customWidth="1"/>
    <col min="11511" max="11511" width="13.88671875" style="9" customWidth="1"/>
    <col min="11512" max="11513" width="11.88671875" style="9" customWidth="1"/>
    <col min="11514" max="11515" width="11.44140625" style="9" customWidth="1"/>
    <col min="11516" max="11516" width="0" style="9" hidden="1" customWidth="1"/>
    <col min="11517" max="11517" width="15.5546875" style="9" customWidth="1"/>
    <col min="11518" max="11518" width="6" style="9" customWidth="1"/>
    <col min="11519" max="11519" width="0" style="9" hidden="1" customWidth="1"/>
    <col min="11520" max="11520" width="12.33203125" style="9" customWidth="1"/>
    <col min="11521" max="11521" width="13" style="9" customWidth="1"/>
    <col min="11522" max="11522" width="6.5546875" style="9" customWidth="1"/>
    <col min="11523" max="11523" width="13.6640625" style="9" customWidth="1"/>
    <col min="11524" max="11524" width="6.88671875" style="9" customWidth="1"/>
    <col min="11525" max="11525" width="13.6640625" style="9" customWidth="1"/>
    <col min="11526" max="11526" width="9.109375" style="9" customWidth="1"/>
    <col min="11527" max="11527" width="14.88671875" style="9" customWidth="1"/>
    <col min="11528" max="11528" width="14.33203125" style="9" customWidth="1"/>
    <col min="11529" max="11529" width="13.6640625" style="9" customWidth="1"/>
    <col min="11530" max="11530" width="6.33203125" style="9" customWidth="1"/>
    <col min="11531" max="11531" width="13.6640625" style="9" customWidth="1"/>
    <col min="11532" max="11532" width="5.5546875" style="9" customWidth="1"/>
    <col min="11533" max="11533" width="19.109375" style="9" customWidth="1"/>
    <col min="11534" max="11534" width="5.88671875" style="9" customWidth="1"/>
    <col min="11535" max="11535" width="12.6640625" style="9" customWidth="1"/>
    <col min="11536" max="11536" width="6" style="9" customWidth="1"/>
    <col min="11537" max="11537" width="20.109375" style="9" customWidth="1"/>
    <col min="11538" max="11538" width="18.33203125" style="9" customWidth="1"/>
    <col min="11539" max="11759" width="8.6640625" style="9" customWidth="1"/>
    <col min="11760" max="11761" width="11.5546875" style="9"/>
    <col min="11762" max="11762" width="3.88671875" style="9" customWidth="1"/>
    <col min="11763" max="11763" width="17.6640625" style="9" customWidth="1"/>
    <col min="11764" max="11764" width="15" style="9" customWidth="1"/>
    <col min="11765" max="11765" width="15.5546875" style="9" customWidth="1"/>
    <col min="11766" max="11766" width="0" style="9" hidden="1" customWidth="1"/>
    <col min="11767" max="11767" width="13.88671875" style="9" customWidth="1"/>
    <col min="11768" max="11769" width="11.88671875" style="9" customWidth="1"/>
    <col min="11770" max="11771" width="11.44140625" style="9" customWidth="1"/>
    <col min="11772" max="11772" width="0" style="9" hidden="1" customWidth="1"/>
    <col min="11773" max="11773" width="15.5546875" style="9" customWidth="1"/>
    <col min="11774" max="11774" width="6" style="9" customWidth="1"/>
    <col min="11775" max="11775" width="0" style="9" hidden="1" customWidth="1"/>
    <col min="11776" max="11776" width="12.33203125" style="9" customWidth="1"/>
    <col min="11777" max="11777" width="13" style="9" customWidth="1"/>
    <col min="11778" max="11778" width="6.5546875" style="9" customWidth="1"/>
    <col min="11779" max="11779" width="13.6640625" style="9" customWidth="1"/>
    <col min="11780" max="11780" width="6.88671875" style="9" customWidth="1"/>
    <col min="11781" max="11781" width="13.6640625" style="9" customWidth="1"/>
    <col min="11782" max="11782" width="9.109375" style="9" customWidth="1"/>
    <col min="11783" max="11783" width="14.88671875" style="9" customWidth="1"/>
    <col min="11784" max="11784" width="14.33203125" style="9" customWidth="1"/>
    <col min="11785" max="11785" width="13.6640625" style="9" customWidth="1"/>
    <col min="11786" max="11786" width="6.33203125" style="9" customWidth="1"/>
    <col min="11787" max="11787" width="13.6640625" style="9" customWidth="1"/>
    <col min="11788" max="11788" width="5.5546875" style="9" customWidth="1"/>
    <col min="11789" max="11789" width="19.109375" style="9" customWidth="1"/>
    <col min="11790" max="11790" width="5.88671875" style="9" customWidth="1"/>
    <col min="11791" max="11791" width="12.6640625" style="9" customWidth="1"/>
    <col min="11792" max="11792" width="6" style="9" customWidth="1"/>
    <col min="11793" max="11793" width="20.109375" style="9" customWidth="1"/>
    <col min="11794" max="11794" width="18.33203125" style="9" customWidth="1"/>
    <col min="11795" max="12015" width="8.6640625" style="9" customWidth="1"/>
    <col min="12016" max="12017" width="11.5546875" style="9"/>
    <col min="12018" max="12018" width="3.88671875" style="9" customWidth="1"/>
    <col min="12019" max="12019" width="17.6640625" style="9" customWidth="1"/>
    <col min="12020" max="12020" width="15" style="9" customWidth="1"/>
    <col min="12021" max="12021" width="15.5546875" style="9" customWidth="1"/>
    <col min="12022" max="12022" width="0" style="9" hidden="1" customWidth="1"/>
    <col min="12023" max="12023" width="13.88671875" style="9" customWidth="1"/>
    <col min="12024" max="12025" width="11.88671875" style="9" customWidth="1"/>
    <col min="12026" max="12027" width="11.44140625" style="9" customWidth="1"/>
    <col min="12028" max="12028" width="0" style="9" hidden="1" customWidth="1"/>
    <col min="12029" max="12029" width="15.5546875" style="9" customWidth="1"/>
    <col min="12030" max="12030" width="6" style="9" customWidth="1"/>
    <col min="12031" max="12031" width="0" style="9" hidden="1" customWidth="1"/>
    <col min="12032" max="12032" width="12.33203125" style="9" customWidth="1"/>
    <col min="12033" max="12033" width="13" style="9" customWidth="1"/>
    <col min="12034" max="12034" width="6.5546875" style="9" customWidth="1"/>
    <col min="12035" max="12035" width="13.6640625" style="9" customWidth="1"/>
    <col min="12036" max="12036" width="6.88671875" style="9" customWidth="1"/>
    <col min="12037" max="12037" width="13.6640625" style="9" customWidth="1"/>
    <col min="12038" max="12038" width="9.109375" style="9" customWidth="1"/>
    <col min="12039" max="12039" width="14.88671875" style="9" customWidth="1"/>
    <col min="12040" max="12040" width="14.33203125" style="9" customWidth="1"/>
    <col min="12041" max="12041" width="13.6640625" style="9" customWidth="1"/>
    <col min="12042" max="12042" width="6.33203125" style="9" customWidth="1"/>
    <col min="12043" max="12043" width="13.6640625" style="9" customWidth="1"/>
    <col min="12044" max="12044" width="5.5546875" style="9" customWidth="1"/>
    <col min="12045" max="12045" width="19.109375" style="9" customWidth="1"/>
    <col min="12046" max="12046" width="5.88671875" style="9" customWidth="1"/>
    <col min="12047" max="12047" width="12.6640625" style="9" customWidth="1"/>
    <col min="12048" max="12048" width="6" style="9" customWidth="1"/>
    <col min="12049" max="12049" width="20.109375" style="9" customWidth="1"/>
    <col min="12050" max="12050" width="18.33203125" style="9" customWidth="1"/>
    <col min="12051" max="12271" width="8.6640625" style="9" customWidth="1"/>
    <col min="12272" max="12273" width="11.5546875" style="9"/>
    <col min="12274" max="12274" width="3.88671875" style="9" customWidth="1"/>
    <col min="12275" max="12275" width="17.6640625" style="9" customWidth="1"/>
    <col min="12276" max="12276" width="15" style="9" customWidth="1"/>
    <col min="12277" max="12277" width="15.5546875" style="9" customWidth="1"/>
    <col min="12278" max="12278" width="0" style="9" hidden="1" customWidth="1"/>
    <col min="12279" max="12279" width="13.88671875" style="9" customWidth="1"/>
    <col min="12280" max="12281" width="11.88671875" style="9" customWidth="1"/>
    <col min="12282" max="12283" width="11.44140625" style="9" customWidth="1"/>
    <col min="12284" max="12284" width="0" style="9" hidden="1" customWidth="1"/>
    <col min="12285" max="12285" width="15.5546875" style="9" customWidth="1"/>
    <col min="12286" max="12286" width="6" style="9" customWidth="1"/>
    <col min="12287" max="12287" width="0" style="9" hidden="1" customWidth="1"/>
    <col min="12288" max="12288" width="12.33203125" style="9" customWidth="1"/>
    <col min="12289" max="12289" width="13" style="9" customWidth="1"/>
    <col min="12290" max="12290" width="6.5546875" style="9" customWidth="1"/>
    <col min="12291" max="12291" width="13.6640625" style="9" customWidth="1"/>
    <col min="12292" max="12292" width="6.88671875" style="9" customWidth="1"/>
    <col min="12293" max="12293" width="13.6640625" style="9" customWidth="1"/>
    <col min="12294" max="12294" width="9.109375" style="9" customWidth="1"/>
    <col min="12295" max="12295" width="14.88671875" style="9" customWidth="1"/>
    <col min="12296" max="12296" width="14.33203125" style="9" customWidth="1"/>
    <col min="12297" max="12297" width="13.6640625" style="9" customWidth="1"/>
    <col min="12298" max="12298" width="6.33203125" style="9" customWidth="1"/>
    <col min="12299" max="12299" width="13.6640625" style="9" customWidth="1"/>
    <col min="12300" max="12300" width="5.5546875" style="9" customWidth="1"/>
    <col min="12301" max="12301" width="19.109375" style="9" customWidth="1"/>
    <col min="12302" max="12302" width="5.88671875" style="9" customWidth="1"/>
    <col min="12303" max="12303" width="12.6640625" style="9" customWidth="1"/>
    <col min="12304" max="12304" width="6" style="9" customWidth="1"/>
    <col min="12305" max="12305" width="20.109375" style="9" customWidth="1"/>
    <col min="12306" max="12306" width="18.33203125" style="9" customWidth="1"/>
    <col min="12307" max="12527" width="8.6640625" style="9" customWidth="1"/>
    <col min="12528" max="12529" width="11.5546875" style="9"/>
    <col min="12530" max="12530" width="3.88671875" style="9" customWidth="1"/>
    <col min="12531" max="12531" width="17.6640625" style="9" customWidth="1"/>
    <col min="12532" max="12532" width="15" style="9" customWidth="1"/>
    <col min="12533" max="12533" width="15.5546875" style="9" customWidth="1"/>
    <col min="12534" max="12534" width="0" style="9" hidden="1" customWidth="1"/>
    <col min="12535" max="12535" width="13.88671875" style="9" customWidth="1"/>
    <col min="12536" max="12537" width="11.88671875" style="9" customWidth="1"/>
    <col min="12538" max="12539" width="11.44140625" style="9" customWidth="1"/>
    <col min="12540" max="12540" width="0" style="9" hidden="1" customWidth="1"/>
    <col min="12541" max="12541" width="15.5546875" style="9" customWidth="1"/>
    <col min="12542" max="12542" width="6" style="9" customWidth="1"/>
    <col min="12543" max="12543" width="0" style="9" hidden="1" customWidth="1"/>
    <col min="12544" max="12544" width="12.33203125" style="9" customWidth="1"/>
    <col min="12545" max="12545" width="13" style="9" customWidth="1"/>
    <col min="12546" max="12546" width="6.5546875" style="9" customWidth="1"/>
    <col min="12547" max="12547" width="13.6640625" style="9" customWidth="1"/>
    <col min="12548" max="12548" width="6.88671875" style="9" customWidth="1"/>
    <col min="12549" max="12549" width="13.6640625" style="9" customWidth="1"/>
    <col min="12550" max="12550" width="9.109375" style="9" customWidth="1"/>
    <col min="12551" max="12551" width="14.88671875" style="9" customWidth="1"/>
    <col min="12552" max="12552" width="14.33203125" style="9" customWidth="1"/>
    <col min="12553" max="12553" width="13.6640625" style="9" customWidth="1"/>
    <col min="12554" max="12554" width="6.33203125" style="9" customWidth="1"/>
    <col min="12555" max="12555" width="13.6640625" style="9" customWidth="1"/>
    <col min="12556" max="12556" width="5.5546875" style="9" customWidth="1"/>
    <col min="12557" max="12557" width="19.109375" style="9" customWidth="1"/>
    <col min="12558" max="12558" width="5.88671875" style="9" customWidth="1"/>
    <col min="12559" max="12559" width="12.6640625" style="9" customWidth="1"/>
    <col min="12560" max="12560" width="6" style="9" customWidth="1"/>
    <col min="12561" max="12561" width="20.109375" style="9" customWidth="1"/>
    <col min="12562" max="12562" width="18.33203125" style="9" customWidth="1"/>
    <col min="12563" max="12783" width="8.6640625" style="9" customWidth="1"/>
    <col min="12784" max="12785" width="11.5546875" style="9"/>
    <col min="12786" max="12786" width="3.88671875" style="9" customWidth="1"/>
    <col min="12787" max="12787" width="17.6640625" style="9" customWidth="1"/>
    <col min="12788" max="12788" width="15" style="9" customWidth="1"/>
    <col min="12789" max="12789" width="15.5546875" style="9" customWidth="1"/>
    <col min="12790" max="12790" width="0" style="9" hidden="1" customWidth="1"/>
    <col min="12791" max="12791" width="13.88671875" style="9" customWidth="1"/>
    <col min="12792" max="12793" width="11.88671875" style="9" customWidth="1"/>
    <col min="12794" max="12795" width="11.44140625" style="9" customWidth="1"/>
    <col min="12796" max="12796" width="0" style="9" hidden="1" customWidth="1"/>
    <col min="12797" max="12797" width="15.5546875" style="9" customWidth="1"/>
    <col min="12798" max="12798" width="6" style="9" customWidth="1"/>
    <col min="12799" max="12799" width="0" style="9" hidden="1" customWidth="1"/>
    <col min="12800" max="12800" width="12.33203125" style="9" customWidth="1"/>
    <col min="12801" max="12801" width="13" style="9" customWidth="1"/>
    <col min="12802" max="12802" width="6.5546875" style="9" customWidth="1"/>
    <col min="12803" max="12803" width="13.6640625" style="9" customWidth="1"/>
    <col min="12804" max="12804" width="6.88671875" style="9" customWidth="1"/>
    <col min="12805" max="12805" width="13.6640625" style="9" customWidth="1"/>
    <col min="12806" max="12806" width="9.109375" style="9" customWidth="1"/>
    <col min="12807" max="12807" width="14.88671875" style="9" customWidth="1"/>
    <col min="12808" max="12808" width="14.33203125" style="9" customWidth="1"/>
    <col min="12809" max="12809" width="13.6640625" style="9" customWidth="1"/>
    <col min="12810" max="12810" width="6.33203125" style="9" customWidth="1"/>
    <col min="12811" max="12811" width="13.6640625" style="9" customWidth="1"/>
    <col min="12812" max="12812" width="5.5546875" style="9" customWidth="1"/>
    <col min="12813" max="12813" width="19.109375" style="9" customWidth="1"/>
    <col min="12814" max="12814" width="5.88671875" style="9" customWidth="1"/>
    <col min="12815" max="12815" width="12.6640625" style="9" customWidth="1"/>
    <col min="12816" max="12816" width="6" style="9" customWidth="1"/>
    <col min="12817" max="12817" width="20.109375" style="9" customWidth="1"/>
    <col min="12818" max="12818" width="18.33203125" style="9" customWidth="1"/>
    <col min="12819" max="13039" width="8.6640625" style="9" customWidth="1"/>
    <col min="13040" max="13041" width="11.5546875" style="9"/>
    <col min="13042" max="13042" width="3.88671875" style="9" customWidth="1"/>
    <col min="13043" max="13043" width="17.6640625" style="9" customWidth="1"/>
    <col min="13044" max="13044" width="15" style="9" customWidth="1"/>
    <col min="13045" max="13045" width="15.5546875" style="9" customWidth="1"/>
    <col min="13046" max="13046" width="0" style="9" hidden="1" customWidth="1"/>
    <col min="13047" max="13047" width="13.88671875" style="9" customWidth="1"/>
    <col min="13048" max="13049" width="11.88671875" style="9" customWidth="1"/>
    <col min="13050" max="13051" width="11.44140625" style="9" customWidth="1"/>
    <col min="13052" max="13052" width="0" style="9" hidden="1" customWidth="1"/>
    <col min="13053" max="13053" width="15.5546875" style="9" customWidth="1"/>
    <col min="13054" max="13054" width="6" style="9" customWidth="1"/>
    <col min="13055" max="13055" width="0" style="9" hidden="1" customWidth="1"/>
    <col min="13056" max="13056" width="12.33203125" style="9" customWidth="1"/>
    <col min="13057" max="13057" width="13" style="9" customWidth="1"/>
    <col min="13058" max="13058" width="6.5546875" style="9" customWidth="1"/>
    <col min="13059" max="13059" width="13.6640625" style="9" customWidth="1"/>
    <col min="13060" max="13060" width="6.88671875" style="9" customWidth="1"/>
    <col min="13061" max="13061" width="13.6640625" style="9" customWidth="1"/>
    <col min="13062" max="13062" width="9.109375" style="9" customWidth="1"/>
    <col min="13063" max="13063" width="14.88671875" style="9" customWidth="1"/>
    <col min="13064" max="13064" width="14.33203125" style="9" customWidth="1"/>
    <col min="13065" max="13065" width="13.6640625" style="9" customWidth="1"/>
    <col min="13066" max="13066" width="6.33203125" style="9" customWidth="1"/>
    <col min="13067" max="13067" width="13.6640625" style="9" customWidth="1"/>
    <col min="13068" max="13068" width="5.5546875" style="9" customWidth="1"/>
    <col min="13069" max="13069" width="19.109375" style="9" customWidth="1"/>
    <col min="13070" max="13070" width="5.88671875" style="9" customWidth="1"/>
    <col min="13071" max="13071" width="12.6640625" style="9" customWidth="1"/>
    <col min="13072" max="13072" width="6" style="9" customWidth="1"/>
    <col min="13073" max="13073" width="20.109375" style="9" customWidth="1"/>
    <col min="13074" max="13074" width="18.33203125" style="9" customWidth="1"/>
    <col min="13075" max="13295" width="8.6640625" style="9" customWidth="1"/>
    <col min="13296" max="13297" width="11.5546875" style="9"/>
    <col min="13298" max="13298" width="3.88671875" style="9" customWidth="1"/>
    <col min="13299" max="13299" width="17.6640625" style="9" customWidth="1"/>
    <col min="13300" max="13300" width="15" style="9" customWidth="1"/>
    <col min="13301" max="13301" width="15.5546875" style="9" customWidth="1"/>
    <col min="13302" max="13302" width="0" style="9" hidden="1" customWidth="1"/>
    <col min="13303" max="13303" width="13.88671875" style="9" customWidth="1"/>
    <col min="13304" max="13305" width="11.88671875" style="9" customWidth="1"/>
    <col min="13306" max="13307" width="11.44140625" style="9" customWidth="1"/>
    <col min="13308" max="13308" width="0" style="9" hidden="1" customWidth="1"/>
    <col min="13309" max="13309" width="15.5546875" style="9" customWidth="1"/>
    <col min="13310" max="13310" width="6" style="9" customWidth="1"/>
    <col min="13311" max="13311" width="0" style="9" hidden="1" customWidth="1"/>
    <col min="13312" max="13312" width="12.33203125" style="9" customWidth="1"/>
    <col min="13313" max="13313" width="13" style="9" customWidth="1"/>
    <col min="13314" max="13314" width="6.5546875" style="9" customWidth="1"/>
    <col min="13315" max="13315" width="13.6640625" style="9" customWidth="1"/>
    <col min="13316" max="13316" width="6.88671875" style="9" customWidth="1"/>
    <col min="13317" max="13317" width="13.6640625" style="9" customWidth="1"/>
    <col min="13318" max="13318" width="9.109375" style="9" customWidth="1"/>
    <col min="13319" max="13319" width="14.88671875" style="9" customWidth="1"/>
    <col min="13320" max="13320" width="14.33203125" style="9" customWidth="1"/>
    <col min="13321" max="13321" width="13.6640625" style="9" customWidth="1"/>
    <col min="13322" max="13322" width="6.33203125" style="9" customWidth="1"/>
    <col min="13323" max="13323" width="13.6640625" style="9" customWidth="1"/>
    <col min="13324" max="13324" width="5.5546875" style="9" customWidth="1"/>
    <col min="13325" max="13325" width="19.109375" style="9" customWidth="1"/>
    <col min="13326" max="13326" width="5.88671875" style="9" customWidth="1"/>
    <col min="13327" max="13327" width="12.6640625" style="9" customWidth="1"/>
    <col min="13328" max="13328" width="6" style="9" customWidth="1"/>
    <col min="13329" max="13329" width="20.109375" style="9" customWidth="1"/>
    <col min="13330" max="13330" width="18.33203125" style="9" customWidth="1"/>
    <col min="13331" max="13551" width="8.6640625" style="9" customWidth="1"/>
    <col min="13552" max="13553" width="11.5546875" style="9"/>
    <col min="13554" max="13554" width="3.88671875" style="9" customWidth="1"/>
    <col min="13555" max="13555" width="17.6640625" style="9" customWidth="1"/>
    <col min="13556" max="13556" width="15" style="9" customWidth="1"/>
    <col min="13557" max="13557" width="15.5546875" style="9" customWidth="1"/>
    <col min="13558" max="13558" width="0" style="9" hidden="1" customWidth="1"/>
    <col min="13559" max="13559" width="13.88671875" style="9" customWidth="1"/>
    <col min="13560" max="13561" width="11.88671875" style="9" customWidth="1"/>
    <col min="13562" max="13563" width="11.44140625" style="9" customWidth="1"/>
    <col min="13564" max="13564" width="0" style="9" hidden="1" customWidth="1"/>
    <col min="13565" max="13565" width="15.5546875" style="9" customWidth="1"/>
    <col min="13566" max="13566" width="6" style="9" customWidth="1"/>
    <col min="13567" max="13567" width="0" style="9" hidden="1" customWidth="1"/>
    <col min="13568" max="13568" width="12.33203125" style="9" customWidth="1"/>
    <col min="13569" max="13569" width="13" style="9" customWidth="1"/>
    <col min="13570" max="13570" width="6.5546875" style="9" customWidth="1"/>
    <col min="13571" max="13571" width="13.6640625" style="9" customWidth="1"/>
    <col min="13572" max="13572" width="6.88671875" style="9" customWidth="1"/>
    <col min="13573" max="13573" width="13.6640625" style="9" customWidth="1"/>
    <col min="13574" max="13574" width="9.109375" style="9" customWidth="1"/>
    <col min="13575" max="13575" width="14.88671875" style="9" customWidth="1"/>
    <col min="13576" max="13576" width="14.33203125" style="9" customWidth="1"/>
    <col min="13577" max="13577" width="13.6640625" style="9" customWidth="1"/>
    <col min="13578" max="13578" width="6.33203125" style="9" customWidth="1"/>
    <col min="13579" max="13579" width="13.6640625" style="9" customWidth="1"/>
    <col min="13580" max="13580" width="5.5546875" style="9" customWidth="1"/>
    <col min="13581" max="13581" width="19.109375" style="9" customWidth="1"/>
    <col min="13582" max="13582" width="5.88671875" style="9" customWidth="1"/>
    <col min="13583" max="13583" width="12.6640625" style="9" customWidth="1"/>
    <col min="13584" max="13584" width="6" style="9" customWidth="1"/>
    <col min="13585" max="13585" width="20.109375" style="9" customWidth="1"/>
    <col min="13586" max="13586" width="18.33203125" style="9" customWidth="1"/>
    <col min="13587" max="13807" width="8.6640625" style="9" customWidth="1"/>
    <col min="13808" max="13809" width="11.5546875" style="9"/>
    <col min="13810" max="13810" width="3.88671875" style="9" customWidth="1"/>
    <col min="13811" max="13811" width="17.6640625" style="9" customWidth="1"/>
    <col min="13812" max="13812" width="15" style="9" customWidth="1"/>
    <col min="13813" max="13813" width="15.5546875" style="9" customWidth="1"/>
    <col min="13814" max="13814" width="0" style="9" hidden="1" customWidth="1"/>
    <col min="13815" max="13815" width="13.88671875" style="9" customWidth="1"/>
    <col min="13816" max="13817" width="11.88671875" style="9" customWidth="1"/>
    <col min="13818" max="13819" width="11.44140625" style="9" customWidth="1"/>
    <col min="13820" max="13820" width="0" style="9" hidden="1" customWidth="1"/>
    <col min="13821" max="13821" width="15.5546875" style="9" customWidth="1"/>
    <col min="13822" max="13822" width="6" style="9" customWidth="1"/>
    <col min="13823" max="13823" width="0" style="9" hidden="1" customWidth="1"/>
    <col min="13824" max="13824" width="12.33203125" style="9" customWidth="1"/>
    <col min="13825" max="13825" width="13" style="9" customWidth="1"/>
    <col min="13826" max="13826" width="6.5546875" style="9" customWidth="1"/>
    <col min="13827" max="13827" width="13.6640625" style="9" customWidth="1"/>
    <col min="13828" max="13828" width="6.88671875" style="9" customWidth="1"/>
    <col min="13829" max="13829" width="13.6640625" style="9" customWidth="1"/>
    <col min="13830" max="13830" width="9.109375" style="9" customWidth="1"/>
    <col min="13831" max="13831" width="14.88671875" style="9" customWidth="1"/>
    <col min="13832" max="13832" width="14.33203125" style="9" customWidth="1"/>
    <col min="13833" max="13833" width="13.6640625" style="9" customWidth="1"/>
    <col min="13834" max="13834" width="6.33203125" style="9" customWidth="1"/>
    <col min="13835" max="13835" width="13.6640625" style="9" customWidth="1"/>
    <col min="13836" max="13836" width="5.5546875" style="9" customWidth="1"/>
    <col min="13837" max="13837" width="19.109375" style="9" customWidth="1"/>
    <col min="13838" max="13838" width="5.88671875" style="9" customWidth="1"/>
    <col min="13839" max="13839" width="12.6640625" style="9" customWidth="1"/>
    <col min="13840" max="13840" width="6" style="9" customWidth="1"/>
    <col min="13841" max="13841" width="20.109375" style="9" customWidth="1"/>
    <col min="13842" max="13842" width="18.33203125" style="9" customWidth="1"/>
    <col min="13843" max="14063" width="8.6640625" style="9" customWidth="1"/>
    <col min="14064" max="14065" width="11.5546875" style="9"/>
    <col min="14066" max="14066" width="3.88671875" style="9" customWidth="1"/>
    <col min="14067" max="14067" width="17.6640625" style="9" customWidth="1"/>
    <col min="14068" max="14068" width="15" style="9" customWidth="1"/>
    <col min="14069" max="14069" width="15.5546875" style="9" customWidth="1"/>
    <col min="14070" max="14070" width="0" style="9" hidden="1" customWidth="1"/>
    <col min="14071" max="14071" width="13.88671875" style="9" customWidth="1"/>
    <col min="14072" max="14073" width="11.88671875" style="9" customWidth="1"/>
    <col min="14074" max="14075" width="11.44140625" style="9" customWidth="1"/>
    <col min="14076" max="14076" width="0" style="9" hidden="1" customWidth="1"/>
    <col min="14077" max="14077" width="15.5546875" style="9" customWidth="1"/>
    <col min="14078" max="14078" width="6" style="9" customWidth="1"/>
    <col min="14079" max="14079" width="0" style="9" hidden="1" customWidth="1"/>
    <col min="14080" max="14080" width="12.33203125" style="9" customWidth="1"/>
    <col min="14081" max="14081" width="13" style="9" customWidth="1"/>
    <col min="14082" max="14082" width="6.5546875" style="9" customWidth="1"/>
    <col min="14083" max="14083" width="13.6640625" style="9" customWidth="1"/>
    <col min="14084" max="14084" width="6.88671875" style="9" customWidth="1"/>
    <col min="14085" max="14085" width="13.6640625" style="9" customWidth="1"/>
    <col min="14086" max="14086" width="9.109375" style="9" customWidth="1"/>
    <col min="14087" max="14087" width="14.88671875" style="9" customWidth="1"/>
    <col min="14088" max="14088" width="14.33203125" style="9" customWidth="1"/>
    <col min="14089" max="14089" width="13.6640625" style="9" customWidth="1"/>
    <col min="14090" max="14090" width="6.33203125" style="9" customWidth="1"/>
    <col min="14091" max="14091" width="13.6640625" style="9" customWidth="1"/>
    <col min="14092" max="14092" width="5.5546875" style="9" customWidth="1"/>
    <col min="14093" max="14093" width="19.109375" style="9" customWidth="1"/>
    <col min="14094" max="14094" width="5.88671875" style="9" customWidth="1"/>
    <col min="14095" max="14095" width="12.6640625" style="9" customWidth="1"/>
    <col min="14096" max="14096" width="6" style="9" customWidth="1"/>
    <col min="14097" max="14097" width="20.109375" style="9" customWidth="1"/>
    <col min="14098" max="14098" width="18.33203125" style="9" customWidth="1"/>
    <col min="14099" max="14319" width="8.6640625" style="9" customWidth="1"/>
    <col min="14320" max="14321" width="11.5546875" style="9"/>
    <col min="14322" max="14322" width="3.88671875" style="9" customWidth="1"/>
    <col min="14323" max="14323" width="17.6640625" style="9" customWidth="1"/>
    <col min="14324" max="14324" width="15" style="9" customWidth="1"/>
    <col min="14325" max="14325" width="15.5546875" style="9" customWidth="1"/>
    <col min="14326" max="14326" width="0" style="9" hidden="1" customWidth="1"/>
    <col min="14327" max="14327" width="13.88671875" style="9" customWidth="1"/>
    <col min="14328" max="14329" width="11.88671875" style="9" customWidth="1"/>
    <col min="14330" max="14331" width="11.44140625" style="9" customWidth="1"/>
    <col min="14332" max="14332" width="0" style="9" hidden="1" customWidth="1"/>
    <col min="14333" max="14333" width="15.5546875" style="9" customWidth="1"/>
    <col min="14334" max="14334" width="6" style="9" customWidth="1"/>
    <col min="14335" max="14335" width="0" style="9" hidden="1" customWidth="1"/>
    <col min="14336" max="14336" width="12.33203125" style="9" customWidth="1"/>
    <col min="14337" max="14337" width="13" style="9" customWidth="1"/>
    <col min="14338" max="14338" width="6.5546875" style="9" customWidth="1"/>
    <col min="14339" max="14339" width="13.6640625" style="9" customWidth="1"/>
    <col min="14340" max="14340" width="6.88671875" style="9" customWidth="1"/>
    <col min="14341" max="14341" width="13.6640625" style="9" customWidth="1"/>
    <col min="14342" max="14342" width="9.109375" style="9" customWidth="1"/>
    <col min="14343" max="14343" width="14.88671875" style="9" customWidth="1"/>
    <col min="14344" max="14344" width="14.33203125" style="9" customWidth="1"/>
    <col min="14345" max="14345" width="13.6640625" style="9" customWidth="1"/>
    <col min="14346" max="14346" width="6.33203125" style="9" customWidth="1"/>
    <col min="14347" max="14347" width="13.6640625" style="9" customWidth="1"/>
    <col min="14348" max="14348" width="5.5546875" style="9" customWidth="1"/>
    <col min="14349" max="14349" width="19.109375" style="9" customWidth="1"/>
    <col min="14350" max="14350" width="5.88671875" style="9" customWidth="1"/>
    <col min="14351" max="14351" width="12.6640625" style="9" customWidth="1"/>
    <col min="14352" max="14352" width="6" style="9" customWidth="1"/>
    <col min="14353" max="14353" width="20.109375" style="9" customWidth="1"/>
    <col min="14354" max="14354" width="18.33203125" style="9" customWidth="1"/>
    <col min="14355" max="14575" width="8.6640625" style="9" customWidth="1"/>
    <col min="14576" max="14577" width="11.5546875" style="9"/>
    <col min="14578" max="14578" width="3.88671875" style="9" customWidth="1"/>
    <col min="14579" max="14579" width="17.6640625" style="9" customWidth="1"/>
    <col min="14580" max="14580" width="15" style="9" customWidth="1"/>
    <col min="14581" max="14581" width="15.5546875" style="9" customWidth="1"/>
    <col min="14582" max="14582" width="0" style="9" hidden="1" customWidth="1"/>
    <col min="14583" max="14583" width="13.88671875" style="9" customWidth="1"/>
    <col min="14584" max="14585" width="11.88671875" style="9" customWidth="1"/>
    <col min="14586" max="14587" width="11.44140625" style="9" customWidth="1"/>
    <col min="14588" max="14588" width="0" style="9" hidden="1" customWidth="1"/>
    <col min="14589" max="14589" width="15.5546875" style="9" customWidth="1"/>
    <col min="14590" max="14590" width="6" style="9" customWidth="1"/>
    <col min="14591" max="14591" width="0" style="9" hidden="1" customWidth="1"/>
    <col min="14592" max="14592" width="12.33203125" style="9" customWidth="1"/>
    <col min="14593" max="14593" width="13" style="9" customWidth="1"/>
    <col min="14594" max="14594" width="6.5546875" style="9" customWidth="1"/>
    <col min="14595" max="14595" width="13.6640625" style="9" customWidth="1"/>
    <col min="14596" max="14596" width="6.88671875" style="9" customWidth="1"/>
    <col min="14597" max="14597" width="13.6640625" style="9" customWidth="1"/>
    <col min="14598" max="14598" width="9.109375" style="9" customWidth="1"/>
    <col min="14599" max="14599" width="14.88671875" style="9" customWidth="1"/>
    <col min="14600" max="14600" width="14.33203125" style="9" customWidth="1"/>
    <col min="14601" max="14601" width="13.6640625" style="9" customWidth="1"/>
    <col min="14602" max="14602" width="6.33203125" style="9" customWidth="1"/>
    <col min="14603" max="14603" width="13.6640625" style="9" customWidth="1"/>
    <col min="14604" max="14604" width="5.5546875" style="9" customWidth="1"/>
    <col min="14605" max="14605" width="19.109375" style="9" customWidth="1"/>
    <col min="14606" max="14606" width="5.88671875" style="9" customWidth="1"/>
    <col min="14607" max="14607" width="12.6640625" style="9" customWidth="1"/>
    <col min="14608" max="14608" width="6" style="9" customWidth="1"/>
    <col min="14609" max="14609" width="20.109375" style="9" customWidth="1"/>
    <col min="14610" max="14610" width="18.33203125" style="9" customWidth="1"/>
    <col min="14611" max="14831" width="8.6640625" style="9" customWidth="1"/>
    <col min="14832" max="14833" width="11.5546875" style="9"/>
    <col min="14834" max="14834" width="3.88671875" style="9" customWidth="1"/>
    <col min="14835" max="14835" width="17.6640625" style="9" customWidth="1"/>
    <col min="14836" max="14836" width="15" style="9" customWidth="1"/>
    <col min="14837" max="14837" width="15.5546875" style="9" customWidth="1"/>
    <col min="14838" max="14838" width="0" style="9" hidden="1" customWidth="1"/>
    <col min="14839" max="14839" width="13.88671875" style="9" customWidth="1"/>
    <col min="14840" max="14841" width="11.88671875" style="9" customWidth="1"/>
    <col min="14842" max="14843" width="11.44140625" style="9" customWidth="1"/>
    <col min="14844" max="14844" width="0" style="9" hidden="1" customWidth="1"/>
    <col min="14845" max="14845" width="15.5546875" style="9" customWidth="1"/>
    <col min="14846" max="14846" width="6" style="9" customWidth="1"/>
    <col min="14847" max="14847" width="0" style="9" hidden="1" customWidth="1"/>
    <col min="14848" max="14848" width="12.33203125" style="9" customWidth="1"/>
    <col min="14849" max="14849" width="13" style="9" customWidth="1"/>
    <col min="14850" max="14850" width="6.5546875" style="9" customWidth="1"/>
    <col min="14851" max="14851" width="13.6640625" style="9" customWidth="1"/>
    <col min="14852" max="14852" width="6.88671875" style="9" customWidth="1"/>
    <col min="14853" max="14853" width="13.6640625" style="9" customWidth="1"/>
    <col min="14854" max="14854" width="9.109375" style="9" customWidth="1"/>
    <col min="14855" max="14855" width="14.88671875" style="9" customWidth="1"/>
    <col min="14856" max="14856" width="14.33203125" style="9" customWidth="1"/>
    <col min="14857" max="14857" width="13.6640625" style="9" customWidth="1"/>
    <col min="14858" max="14858" width="6.33203125" style="9" customWidth="1"/>
    <col min="14859" max="14859" width="13.6640625" style="9" customWidth="1"/>
    <col min="14860" max="14860" width="5.5546875" style="9" customWidth="1"/>
    <col min="14861" max="14861" width="19.109375" style="9" customWidth="1"/>
    <col min="14862" max="14862" width="5.88671875" style="9" customWidth="1"/>
    <col min="14863" max="14863" width="12.6640625" style="9" customWidth="1"/>
    <col min="14864" max="14864" width="6" style="9" customWidth="1"/>
    <col min="14865" max="14865" width="20.109375" style="9" customWidth="1"/>
    <col min="14866" max="14866" width="18.33203125" style="9" customWidth="1"/>
    <col min="14867" max="15087" width="8.6640625" style="9" customWidth="1"/>
    <col min="15088" max="15089" width="11.5546875" style="9"/>
    <col min="15090" max="15090" width="3.88671875" style="9" customWidth="1"/>
    <col min="15091" max="15091" width="17.6640625" style="9" customWidth="1"/>
    <col min="15092" max="15092" width="15" style="9" customWidth="1"/>
    <col min="15093" max="15093" width="15.5546875" style="9" customWidth="1"/>
    <col min="15094" max="15094" width="0" style="9" hidden="1" customWidth="1"/>
    <col min="15095" max="15095" width="13.88671875" style="9" customWidth="1"/>
    <col min="15096" max="15097" width="11.88671875" style="9" customWidth="1"/>
    <col min="15098" max="15099" width="11.44140625" style="9" customWidth="1"/>
    <col min="15100" max="15100" width="0" style="9" hidden="1" customWidth="1"/>
    <col min="15101" max="15101" width="15.5546875" style="9" customWidth="1"/>
    <col min="15102" max="15102" width="6" style="9" customWidth="1"/>
    <col min="15103" max="15103" width="0" style="9" hidden="1" customWidth="1"/>
    <col min="15104" max="15104" width="12.33203125" style="9" customWidth="1"/>
    <col min="15105" max="15105" width="13" style="9" customWidth="1"/>
    <col min="15106" max="15106" width="6.5546875" style="9" customWidth="1"/>
    <col min="15107" max="15107" width="13.6640625" style="9" customWidth="1"/>
    <col min="15108" max="15108" width="6.88671875" style="9" customWidth="1"/>
    <col min="15109" max="15109" width="13.6640625" style="9" customWidth="1"/>
    <col min="15110" max="15110" width="9.109375" style="9" customWidth="1"/>
    <col min="15111" max="15111" width="14.88671875" style="9" customWidth="1"/>
    <col min="15112" max="15112" width="14.33203125" style="9" customWidth="1"/>
    <col min="15113" max="15113" width="13.6640625" style="9" customWidth="1"/>
    <col min="15114" max="15114" width="6.33203125" style="9" customWidth="1"/>
    <col min="15115" max="15115" width="13.6640625" style="9" customWidth="1"/>
    <col min="15116" max="15116" width="5.5546875" style="9" customWidth="1"/>
    <col min="15117" max="15117" width="19.109375" style="9" customWidth="1"/>
    <col min="15118" max="15118" width="5.88671875" style="9" customWidth="1"/>
    <col min="15119" max="15119" width="12.6640625" style="9" customWidth="1"/>
    <col min="15120" max="15120" width="6" style="9" customWidth="1"/>
    <col min="15121" max="15121" width="20.109375" style="9" customWidth="1"/>
    <col min="15122" max="15122" width="18.33203125" style="9" customWidth="1"/>
    <col min="15123" max="15343" width="8.6640625" style="9" customWidth="1"/>
    <col min="15344" max="15345" width="11.5546875" style="9"/>
    <col min="15346" max="15346" width="3.88671875" style="9" customWidth="1"/>
    <col min="15347" max="15347" width="17.6640625" style="9" customWidth="1"/>
    <col min="15348" max="15348" width="15" style="9" customWidth="1"/>
    <col min="15349" max="15349" width="15.5546875" style="9" customWidth="1"/>
    <col min="15350" max="15350" width="0" style="9" hidden="1" customWidth="1"/>
    <col min="15351" max="15351" width="13.88671875" style="9" customWidth="1"/>
    <col min="15352" max="15353" width="11.88671875" style="9" customWidth="1"/>
    <col min="15354" max="15355" width="11.44140625" style="9" customWidth="1"/>
    <col min="15356" max="15356" width="0" style="9" hidden="1" customWidth="1"/>
    <col min="15357" max="15357" width="15.5546875" style="9" customWidth="1"/>
    <col min="15358" max="15358" width="6" style="9" customWidth="1"/>
    <col min="15359" max="15359" width="0" style="9" hidden="1" customWidth="1"/>
    <col min="15360" max="15360" width="12.33203125" style="9" customWidth="1"/>
    <col min="15361" max="15361" width="13" style="9" customWidth="1"/>
    <col min="15362" max="15362" width="6.5546875" style="9" customWidth="1"/>
    <col min="15363" max="15363" width="13.6640625" style="9" customWidth="1"/>
    <col min="15364" max="15364" width="6.88671875" style="9" customWidth="1"/>
    <col min="15365" max="15365" width="13.6640625" style="9" customWidth="1"/>
    <col min="15366" max="15366" width="9.109375" style="9" customWidth="1"/>
    <col min="15367" max="15367" width="14.88671875" style="9" customWidth="1"/>
    <col min="15368" max="15368" width="14.33203125" style="9" customWidth="1"/>
    <col min="15369" max="15369" width="13.6640625" style="9" customWidth="1"/>
    <col min="15370" max="15370" width="6.33203125" style="9" customWidth="1"/>
    <col min="15371" max="15371" width="13.6640625" style="9" customWidth="1"/>
    <col min="15372" max="15372" width="5.5546875" style="9" customWidth="1"/>
    <col min="15373" max="15373" width="19.109375" style="9" customWidth="1"/>
    <col min="15374" max="15374" width="5.88671875" style="9" customWidth="1"/>
    <col min="15375" max="15375" width="12.6640625" style="9" customWidth="1"/>
    <col min="15376" max="15376" width="6" style="9" customWidth="1"/>
    <col min="15377" max="15377" width="20.109375" style="9" customWidth="1"/>
    <col min="15378" max="15378" width="18.33203125" style="9" customWidth="1"/>
    <col min="15379" max="15599" width="8.6640625" style="9" customWidth="1"/>
    <col min="15600" max="15601" width="11.5546875" style="9"/>
    <col min="15602" max="15602" width="3.88671875" style="9" customWidth="1"/>
    <col min="15603" max="15603" width="17.6640625" style="9" customWidth="1"/>
    <col min="15604" max="15604" width="15" style="9" customWidth="1"/>
    <col min="15605" max="15605" width="15.5546875" style="9" customWidth="1"/>
    <col min="15606" max="15606" width="0" style="9" hidden="1" customWidth="1"/>
    <col min="15607" max="15607" width="13.88671875" style="9" customWidth="1"/>
    <col min="15608" max="15609" width="11.88671875" style="9" customWidth="1"/>
    <col min="15610" max="15611" width="11.44140625" style="9" customWidth="1"/>
    <col min="15612" max="15612" width="0" style="9" hidden="1" customWidth="1"/>
    <col min="15613" max="15613" width="15.5546875" style="9" customWidth="1"/>
    <col min="15614" max="15614" width="6" style="9" customWidth="1"/>
    <col min="15615" max="15615" width="0" style="9" hidden="1" customWidth="1"/>
    <col min="15616" max="15616" width="12.33203125" style="9" customWidth="1"/>
    <col min="15617" max="15617" width="13" style="9" customWidth="1"/>
    <col min="15618" max="15618" width="6.5546875" style="9" customWidth="1"/>
    <col min="15619" max="15619" width="13.6640625" style="9" customWidth="1"/>
    <col min="15620" max="15620" width="6.88671875" style="9" customWidth="1"/>
    <col min="15621" max="15621" width="13.6640625" style="9" customWidth="1"/>
    <col min="15622" max="15622" width="9.109375" style="9" customWidth="1"/>
    <col min="15623" max="15623" width="14.88671875" style="9" customWidth="1"/>
    <col min="15624" max="15624" width="14.33203125" style="9" customWidth="1"/>
    <col min="15625" max="15625" width="13.6640625" style="9" customWidth="1"/>
    <col min="15626" max="15626" width="6.33203125" style="9" customWidth="1"/>
    <col min="15627" max="15627" width="13.6640625" style="9" customWidth="1"/>
    <col min="15628" max="15628" width="5.5546875" style="9" customWidth="1"/>
    <col min="15629" max="15629" width="19.109375" style="9" customWidth="1"/>
    <col min="15630" max="15630" width="5.88671875" style="9" customWidth="1"/>
    <col min="15631" max="15631" width="12.6640625" style="9" customWidth="1"/>
    <col min="15632" max="15632" width="6" style="9" customWidth="1"/>
    <col min="15633" max="15633" width="20.109375" style="9" customWidth="1"/>
    <col min="15634" max="15634" width="18.33203125" style="9" customWidth="1"/>
    <col min="15635" max="15855" width="8.6640625" style="9" customWidth="1"/>
    <col min="15856" max="15857" width="11.5546875" style="9"/>
    <col min="15858" max="15858" width="3.88671875" style="9" customWidth="1"/>
    <col min="15859" max="15859" width="17.6640625" style="9" customWidth="1"/>
    <col min="15860" max="15860" width="15" style="9" customWidth="1"/>
    <col min="15861" max="15861" width="15.5546875" style="9" customWidth="1"/>
    <col min="15862" max="15862" width="0" style="9" hidden="1" customWidth="1"/>
    <col min="15863" max="15863" width="13.88671875" style="9" customWidth="1"/>
    <col min="15864" max="15865" width="11.88671875" style="9" customWidth="1"/>
    <col min="15866" max="15867" width="11.44140625" style="9" customWidth="1"/>
    <col min="15868" max="15868" width="0" style="9" hidden="1" customWidth="1"/>
    <col min="15869" max="15869" width="15.5546875" style="9" customWidth="1"/>
    <col min="15870" max="15870" width="6" style="9" customWidth="1"/>
    <col min="15871" max="15871" width="0" style="9" hidden="1" customWidth="1"/>
    <col min="15872" max="15872" width="12.33203125" style="9" customWidth="1"/>
    <col min="15873" max="15873" width="13" style="9" customWidth="1"/>
    <col min="15874" max="15874" width="6.5546875" style="9" customWidth="1"/>
    <col min="15875" max="15875" width="13.6640625" style="9" customWidth="1"/>
    <col min="15876" max="15876" width="6.88671875" style="9" customWidth="1"/>
    <col min="15877" max="15877" width="13.6640625" style="9" customWidth="1"/>
    <col min="15878" max="15878" width="9.109375" style="9" customWidth="1"/>
    <col min="15879" max="15879" width="14.88671875" style="9" customWidth="1"/>
    <col min="15880" max="15880" width="14.33203125" style="9" customWidth="1"/>
    <col min="15881" max="15881" width="13.6640625" style="9" customWidth="1"/>
    <col min="15882" max="15882" width="6.33203125" style="9" customWidth="1"/>
    <col min="15883" max="15883" width="13.6640625" style="9" customWidth="1"/>
    <col min="15884" max="15884" width="5.5546875" style="9" customWidth="1"/>
    <col min="15885" max="15885" width="19.109375" style="9" customWidth="1"/>
    <col min="15886" max="15886" width="5.88671875" style="9" customWidth="1"/>
    <col min="15887" max="15887" width="12.6640625" style="9" customWidth="1"/>
    <col min="15888" max="15888" width="6" style="9" customWidth="1"/>
    <col min="15889" max="15889" width="20.109375" style="9" customWidth="1"/>
    <col min="15890" max="15890" width="18.33203125" style="9" customWidth="1"/>
    <col min="15891" max="16111" width="8.6640625" style="9" customWidth="1"/>
    <col min="16112" max="16113" width="11.5546875" style="9"/>
    <col min="16114" max="16114" width="3.88671875" style="9" customWidth="1"/>
    <col min="16115" max="16115" width="17.6640625" style="9" customWidth="1"/>
    <col min="16116" max="16116" width="15" style="9" customWidth="1"/>
    <col min="16117" max="16117" width="15.5546875" style="9" customWidth="1"/>
    <col min="16118" max="16118" width="0" style="9" hidden="1" customWidth="1"/>
    <col min="16119" max="16119" width="13.88671875" style="9" customWidth="1"/>
    <col min="16120" max="16121" width="11.88671875" style="9" customWidth="1"/>
    <col min="16122" max="16123" width="11.44140625" style="9" customWidth="1"/>
    <col min="16124" max="16124" width="0" style="9" hidden="1" customWidth="1"/>
    <col min="16125" max="16125" width="15.5546875" style="9" customWidth="1"/>
    <col min="16126" max="16126" width="6" style="9" customWidth="1"/>
    <col min="16127" max="16127" width="0" style="9" hidden="1" customWidth="1"/>
    <col min="16128" max="16128" width="12.33203125" style="9" customWidth="1"/>
    <col min="16129" max="16129" width="13" style="9" customWidth="1"/>
    <col min="16130" max="16130" width="6.5546875" style="9" customWidth="1"/>
    <col min="16131" max="16131" width="13.6640625" style="9" customWidth="1"/>
    <col min="16132" max="16132" width="6.88671875" style="9" customWidth="1"/>
    <col min="16133" max="16133" width="13.6640625" style="9" customWidth="1"/>
    <col min="16134" max="16134" width="9.109375" style="9" customWidth="1"/>
    <col min="16135" max="16135" width="14.88671875" style="9" customWidth="1"/>
    <col min="16136" max="16136" width="14.33203125" style="9" customWidth="1"/>
    <col min="16137" max="16137" width="13.6640625" style="9" customWidth="1"/>
    <col min="16138" max="16138" width="6.33203125" style="9" customWidth="1"/>
    <col min="16139" max="16139" width="13.6640625" style="9" customWidth="1"/>
    <col min="16140" max="16140" width="5.5546875" style="9" customWidth="1"/>
    <col min="16141" max="16141" width="19.109375" style="9" customWidth="1"/>
    <col min="16142" max="16142" width="5.88671875" style="9" customWidth="1"/>
    <col min="16143" max="16143" width="12.6640625" style="9" customWidth="1"/>
    <col min="16144" max="16144" width="6" style="9" customWidth="1"/>
    <col min="16145" max="16145" width="20.109375" style="9" customWidth="1"/>
    <col min="16146" max="16146" width="18.33203125" style="9" customWidth="1"/>
    <col min="16147" max="16384" width="8.6640625" style="9" customWidth="1"/>
  </cols>
  <sheetData>
    <row r="1" spans="1:34" ht="158.4" customHeight="1" x14ac:dyDescent="0.3">
      <c r="R1" s="57" t="s">
        <v>32</v>
      </c>
      <c r="S1" s="57"/>
      <c r="T1" s="57"/>
    </row>
    <row r="2" spans="1:34" ht="50.4" customHeight="1" x14ac:dyDescent="0.3"/>
    <row r="4" spans="1:34" ht="30.6" customHeight="1" x14ac:dyDescent="0.3">
      <c r="A4" s="61" t="s">
        <v>26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34" ht="40.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34" s="14" customFormat="1" ht="15.6" hidden="1" customHeight="1" x14ac:dyDescent="0.3">
      <c r="A6" s="11"/>
      <c r="B6" s="12" t="s">
        <v>0</v>
      </c>
      <c r="C6" s="13"/>
      <c r="D6" s="63" t="s">
        <v>1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34" s="14" customFormat="1" ht="15.6" hidden="1" x14ac:dyDescent="0.3">
      <c r="A7" s="15"/>
      <c r="B7" s="16"/>
      <c r="C7" s="17"/>
      <c r="D7" s="64">
        <f>60*24*21</f>
        <v>30240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34" s="14" customFormat="1" ht="46.95" customHeight="1" x14ac:dyDescent="0.3">
      <c r="A8" s="59" t="s">
        <v>8</v>
      </c>
      <c r="B8" s="18" t="s">
        <v>6</v>
      </c>
      <c r="C8" s="2"/>
      <c r="D8" s="2"/>
      <c r="E8" s="2"/>
      <c r="F8" s="19"/>
      <c r="G8" s="19"/>
      <c r="H8" s="19"/>
      <c r="I8" s="19"/>
      <c r="J8" s="2"/>
      <c r="K8" s="2"/>
      <c r="L8" s="2"/>
      <c r="M8" s="2"/>
      <c r="N8" s="2">
        <f>8*60</f>
        <v>480</v>
      </c>
      <c r="O8" s="2"/>
      <c r="P8" s="2"/>
      <c r="Q8" s="53"/>
      <c r="R8" s="2"/>
      <c r="S8" s="20">
        <f>SUM(D8:R8)</f>
        <v>480</v>
      </c>
      <c r="T8" s="21" t="s">
        <v>9</v>
      </c>
    </row>
    <row r="9" spans="1:34" s="14" customFormat="1" ht="58.2" customHeight="1" x14ac:dyDescent="0.3">
      <c r="A9" s="60"/>
      <c r="B9" s="18" t="s">
        <v>7</v>
      </c>
      <c r="C9" s="2"/>
      <c r="D9" s="2">
        <v>3</v>
      </c>
      <c r="E9" s="2">
        <v>2</v>
      </c>
      <c r="F9" s="2">
        <v>10</v>
      </c>
      <c r="G9" s="2">
        <v>2</v>
      </c>
      <c r="H9" s="2">
        <v>3</v>
      </c>
      <c r="I9" s="2">
        <v>5</v>
      </c>
      <c r="J9" s="3">
        <v>3</v>
      </c>
      <c r="K9" s="3">
        <v>2</v>
      </c>
      <c r="L9" s="2">
        <v>5</v>
      </c>
      <c r="M9" s="2">
        <v>2</v>
      </c>
      <c r="N9" s="2">
        <v>5</v>
      </c>
      <c r="O9" s="2">
        <v>2</v>
      </c>
      <c r="P9" s="2">
        <v>5</v>
      </c>
      <c r="Q9" s="53">
        <v>5</v>
      </c>
      <c r="R9" s="2"/>
      <c r="S9" s="20">
        <f>SUM(D9:R9)</f>
        <v>54</v>
      </c>
      <c r="T9" s="21" t="s">
        <v>10</v>
      </c>
      <c r="W9" s="43" t="s">
        <v>3</v>
      </c>
      <c r="X9" s="38" t="s">
        <v>43</v>
      </c>
      <c r="Y9" s="38" t="s">
        <v>42</v>
      </c>
      <c r="Z9" s="38" t="s">
        <v>40</v>
      </c>
      <c r="AA9" s="38" t="s">
        <v>44</v>
      </c>
      <c r="AB9" s="38" t="s">
        <v>45</v>
      </c>
      <c r="AC9" s="38" t="s">
        <v>37</v>
      </c>
      <c r="AD9" s="38" t="s">
        <v>41</v>
      </c>
      <c r="AE9" s="35"/>
      <c r="AF9" s="35"/>
      <c r="AG9" s="35"/>
      <c r="AH9" s="35"/>
    </row>
    <row r="10" spans="1:34" s="14" customFormat="1" ht="15.6" hidden="1" x14ac:dyDescent="0.3">
      <c r="A10" s="22" t="s">
        <v>2</v>
      </c>
      <c r="B10" s="23">
        <f>SUM(D11:F11)+SUM(J11:R11)</f>
        <v>110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W10" s="37"/>
      <c r="X10" s="37"/>
      <c r="Y10" s="37"/>
      <c r="Z10" s="37"/>
      <c r="AA10" s="45"/>
      <c r="AB10" s="45"/>
      <c r="AC10" s="39"/>
      <c r="AD10" s="39"/>
      <c r="AE10" s="35"/>
      <c r="AF10" s="35"/>
      <c r="AG10" s="35"/>
      <c r="AH10" s="35"/>
    </row>
    <row r="11" spans="1:34" ht="15.75" hidden="1" customHeight="1" x14ac:dyDescent="0.3">
      <c r="A11" s="22" t="s">
        <v>2</v>
      </c>
      <c r="B11" s="25">
        <f>D7+SUM(P11:R11)</f>
        <v>30280</v>
      </c>
      <c r="D11" s="25">
        <v>15</v>
      </c>
      <c r="E11" s="25"/>
      <c r="F11" s="25">
        <v>40</v>
      </c>
      <c r="G11" s="25"/>
      <c r="H11" s="25"/>
      <c r="I11" s="25"/>
      <c r="J11" s="8">
        <v>0</v>
      </c>
      <c r="K11" s="8"/>
      <c r="L11" s="8">
        <v>3</v>
      </c>
      <c r="M11" s="8"/>
      <c r="N11" s="8">
        <v>12</v>
      </c>
      <c r="O11" s="8"/>
      <c r="P11" s="25">
        <v>3</v>
      </c>
      <c r="Q11" s="25"/>
      <c r="R11" s="25">
        <v>37</v>
      </c>
      <c r="W11" s="40"/>
      <c r="X11" s="40"/>
      <c r="Y11" s="40"/>
      <c r="Z11" s="40"/>
      <c r="AA11" s="46"/>
      <c r="AB11" s="46"/>
      <c r="AC11" s="41"/>
      <c r="AD11" s="41"/>
      <c r="AE11" s="36"/>
      <c r="AF11" s="36"/>
      <c r="AG11" s="36"/>
      <c r="AH11" s="36"/>
    </row>
    <row r="12" spans="1:34" ht="34.200000000000003" customHeight="1" x14ac:dyDescent="0.3">
      <c r="A12" s="18" t="s">
        <v>3</v>
      </c>
      <c r="B12" s="25"/>
      <c r="D12" s="25"/>
      <c r="E12" s="25"/>
      <c r="F12" s="25"/>
      <c r="G12" s="25"/>
      <c r="H12" s="25"/>
      <c r="I12" s="25"/>
      <c r="J12" s="8"/>
      <c r="K12" s="8"/>
      <c r="L12" s="8"/>
      <c r="M12" s="8"/>
      <c r="N12" s="8"/>
      <c r="O12" s="8"/>
      <c r="P12" s="25"/>
      <c r="Q12" s="25"/>
      <c r="R12" s="25"/>
      <c r="W12" s="42" t="s">
        <v>33</v>
      </c>
      <c r="X12" s="42" t="s">
        <v>34</v>
      </c>
      <c r="Y12" s="42" t="s">
        <v>35</v>
      </c>
      <c r="Z12" s="42" t="s">
        <v>36</v>
      </c>
      <c r="AA12" s="42"/>
      <c r="AB12" s="42"/>
      <c r="AC12" s="42" t="s">
        <v>38</v>
      </c>
      <c r="AD12" s="42" t="s">
        <v>39</v>
      </c>
      <c r="AE12" s="36"/>
      <c r="AF12" s="36"/>
      <c r="AG12" s="36"/>
      <c r="AH12" s="36"/>
    </row>
    <row r="13" spans="1:34" ht="154.19999999999999" customHeight="1" x14ac:dyDescent="0.3">
      <c r="A13" s="26" t="s">
        <v>11</v>
      </c>
      <c r="D13" s="27" t="s">
        <v>5</v>
      </c>
      <c r="E13" s="30"/>
      <c r="W13" s="43" t="s">
        <v>11</v>
      </c>
      <c r="X13" s="44">
        <v>204.5</v>
      </c>
      <c r="Y13" s="44">
        <v>60</v>
      </c>
      <c r="Z13" s="51">
        <v>3.4083333333333332</v>
      </c>
      <c r="AA13" s="44">
        <f>'Карта текущего состояния'!D17</f>
        <v>10.65</v>
      </c>
      <c r="AB13" s="44">
        <f>D9</f>
        <v>3</v>
      </c>
      <c r="AC13" s="44">
        <f t="shared" ref="AC13:AC18" si="0">AA13-AB13</f>
        <v>7.65</v>
      </c>
      <c r="AD13" s="44">
        <f>Z13*AC13*26</f>
        <v>677.91750000000002</v>
      </c>
      <c r="AE13" s="44">
        <f>ROUND(AD13/2*2,2)</f>
        <v>677.92</v>
      </c>
      <c r="AF13" s="44">
        <v>26.07</v>
      </c>
      <c r="AG13" s="36"/>
      <c r="AH13" s="36"/>
    </row>
    <row r="14" spans="1:34" ht="115.95" customHeight="1" x14ac:dyDescent="0.3">
      <c r="A14" s="19" t="s">
        <v>27</v>
      </c>
      <c r="B14" s="34"/>
      <c r="F14" s="27" t="s">
        <v>28</v>
      </c>
      <c r="G14" s="27" t="s">
        <v>47</v>
      </c>
      <c r="H14" s="27" t="s">
        <v>48</v>
      </c>
      <c r="I14" s="30"/>
      <c r="W14" s="43" t="s">
        <v>27</v>
      </c>
      <c r="X14" s="40"/>
      <c r="Y14" s="44">
        <v>60</v>
      </c>
      <c r="Z14" s="51">
        <v>0</v>
      </c>
      <c r="AA14" s="44"/>
      <c r="AB14" s="44"/>
      <c r="AC14" s="44"/>
      <c r="AD14" s="44">
        <f t="shared" ref="AD14:AD18" si="1">Z14*AC14</f>
        <v>0</v>
      </c>
      <c r="AE14" s="44">
        <f t="shared" ref="AE14:AE18" si="2">ROUND(AD14/2*2,2)</f>
        <v>0</v>
      </c>
      <c r="AF14" s="44">
        <v>0</v>
      </c>
      <c r="AG14" s="36"/>
      <c r="AH14" s="36"/>
    </row>
    <row r="15" spans="1:34" ht="119.4" customHeight="1" x14ac:dyDescent="0.3">
      <c r="A15" s="19" t="s">
        <v>12</v>
      </c>
      <c r="D15" s="6"/>
      <c r="E15" s="6"/>
      <c r="F15" s="28"/>
      <c r="G15" s="28"/>
      <c r="H15" s="28"/>
      <c r="I15" s="28"/>
      <c r="N15" s="27" t="s">
        <v>18</v>
      </c>
      <c r="O15" s="30"/>
      <c r="W15" s="43" t="s">
        <v>12</v>
      </c>
      <c r="X15" s="44">
        <v>541.29</v>
      </c>
      <c r="Y15" s="44">
        <v>60</v>
      </c>
      <c r="Z15" s="51">
        <v>9.0214999999999996</v>
      </c>
      <c r="AA15" s="44">
        <f>'Карта текущего состояния'!H17+'Карта текущего состояния'!S17</f>
        <v>109</v>
      </c>
      <c r="AB15" s="44">
        <f>N9</f>
        <v>5</v>
      </c>
      <c r="AC15" s="44">
        <f t="shared" si="0"/>
        <v>104</v>
      </c>
      <c r="AD15" s="44">
        <f t="shared" si="1"/>
        <v>938.23599999999999</v>
      </c>
      <c r="AE15" s="44">
        <f t="shared" si="2"/>
        <v>938.24</v>
      </c>
      <c r="AF15" s="44">
        <v>938.24</v>
      </c>
      <c r="AG15" s="36"/>
      <c r="AH15" s="36"/>
    </row>
    <row r="16" spans="1:34" ht="138.75" customHeight="1" x14ac:dyDescent="0.3">
      <c r="A16" s="19" t="s">
        <v>20</v>
      </c>
      <c r="D16" s="48"/>
      <c r="L16" s="27" t="s">
        <v>17</v>
      </c>
      <c r="M16" s="30"/>
      <c r="W16" s="43" t="s">
        <v>20</v>
      </c>
      <c r="X16" s="44">
        <v>338.94</v>
      </c>
      <c r="Y16" s="44">
        <v>60</v>
      </c>
      <c r="Z16" s="51">
        <v>5.649</v>
      </c>
      <c r="AA16" s="44">
        <f>'Карта текущего состояния'!J17+'Карта текущего состояния'!Q17</f>
        <v>109</v>
      </c>
      <c r="AB16" s="44">
        <f>L9</f>
        <v>5</v>
      </c>
      <c r="AC16" s="44">
        <f t="shared" si="0"/>
        <v>104</v>
      </c>
      <c r="AD16" s="44">
        <f t="shared" si="1"/>
        <v>587.49599999999998</v>
      </c>
      <c r="AE16" s="44">
        <f t="shared" si="2"/>
        <v>587.5</v>
      </c>
      <c r="AF16" s="44">
        <v>587.5</v>
      </c>
      <c r="AG16" s="36"/>
      <c r="AH16" s="36"/>
    </row>
    <row r="17" spans="1:34" ht="122.25" customHeight="1" x14ac:dyDescent="0.3">
      <c r="A17" s="19" t="s">
        <v>21</v>
      </c>
      <c r="D17" s="48"/>
      <c r="J17" s="27" t="s">
        <v>16</v>
      </c>
      <c r="K17" s="30"/>
      <c r="P17" s="27" t="s">
        <v>19</v>
      </c>
      <c r="Q17" s="30"/>
      <c r="R17" s="29"/>
      <c r="W17" s="43" t="s">
        <v>21</v>
      </c>
      <c r="X17" s="44">
        <v>312.47000000000003</v>
      </c>
      <c r="Y17" s="44">
        <v>60</v>
      </c>
      <c r="Z17" s="51">
        <v>5.2078333333333342</v>
      </c>
      <c r="AA17" s="44">
        <f>'Карта текущего состояния'!L17+'Карта текущего состояния'!N17+'Карта текущего состояния'!O17+'Карта текущего состояния'!U17</f>
        <v>333</v>
      </c>
      <c r="AB17" s="44">
        <f>J9+P9</f>
        <v>8</v>
      </c>
      <c r="AC17" s="44">
        <f t="shared" si="0"/>
        <v>325</v>
      </c>
      <c r="AD17" s="44">
        <f t="shared" si="1"/>
        <v>1692.5458333333336</v>
      </c>
      <c r="AE17" s="44">
        <f t="shared" si="2"/>
        <v>1692.55</v>
      </c>
      <c r="AF17" s="44">
        <v>1692.55</v>
      </c>
      <c r="AG17" s="36"/>
      <c r="AH17" s="36"/>
    </row>
    <row r="18" spans="1:34" ht="100.2" customHeight="1" x14ac:dyDescent="0.3">
      <c r="A18" s="19" t="s">
        <v>24</v>
      </c>
      <c r="J18" s="49"/>
      <c r="R18" s="27" t="s">
        <v>25</v>
      </c>
      <c r="W18" s="43" t="s">
        <v>49</v>
      </c>
      <c r="X18" s="44">
        <v>187.31</v>
      </c>
      <c r="Y18" s="44">
        <v>60</v>
      </c>
      <c r="Z18" s="51">
        <v>3.1218333333333335</v>
      </c>
      <c r="AA18" s="44">
        <f>'Карта текущего состояния'!F17</f>
        <v>130</v>
      </c>
      <c r="AB18" s="44">
        <f>0</f>
        <v>0</v>
      </c>
      <c r="AC18" s="44">
        <f t="shared" si="0"/>
        <v>130</v>
      </c>
      <c r="AD18" s="44">
        <f t="shared" si="1"/>
        <v>405.83833333333337</v>
      </c>
      <c r="AE18" s="44">
        <f t="shared" si="2"/>
        <v>405.84</v>
      </c>
      <c r="AF18" s="44">
        <v>405.84</v>
      </c>
      <c r="AG18" s="36"/>
      <c r="AH18" s="36"/>
    </row>
    <row r="19" spans="1:34" x14ac:dyDescent="0.3">
      <c r="G19" s="49"/>
      <c r="L19" s="57" t="s">
        <v>51</v>
      </c>
      <c r="M19" s="58"/>
      <c r="N19" s="58"/>
      <c r="O19" s="58"/>
      <c r="P19" s="55" t="s">
        <v>30</v>
      </c>
      <c r="Q19" s="55"/>
      <c r="R19" s="56"/>
      <c r="S19" s="56"/>
      <c r="T19" s="56"/>
      <c r="Y19" s="6"/>
      <c r="AE19" s="36"/>
      <c r="AF19" s="36"/>
      <c r="AG19" s="36"/>
      <c r="AH19" s="36"/>
    </row>
    <row r="20" spans="1:34" x14ac:dyDescent="0.3">
      <c r="L20" s="58"/>
      <c r="M20" s="58"/>
      <c r="N20" s="58"/>
      <c r="O20" s="58"/>
      <c r="P20" s="56"/>
      <c r="Q20" s="56"/>
      <c r="R20" s="56"/>
      <c r="S20" s="56"/>
      <c r="T20" s="56"/>
      <c r="AE20" s="36"/>
      <c r="AF20" s="36"/>
      <c r="AG20" s="36"/>
      <c r="AH20" s="36"/>
    </row>
    <row r="21" spans="1:34" x14ac:dyDescent="0.3">
      <c r="L21" s="58"/>
      <c r="M21" s="58"/>
      <c r="N21" s="58"/>
      <c r="O21" s="58"/>
      <c r="P21" s="56"/>
      <c r="Q21" s="56"/>
      <c r="R21" s="56"/>
      <c r="S21" s="56"/>
      <c r="T21" s="56"/>
      <c r="AE21" s="36"/>
      <c r="AF21" s="36"/>
      <c r="AG21" s="36"/>
      <c r="AH21" s="36"/>
    </row>
    <row r="22" spans="1:34" x14ac:dyDescent="0.3">
      <c r="L22" s="58"/>
      <c r="M22" s="58"/>
      <c r="N22" s="58"/>
      <c r="O22" s="58"/>
      <c r="P22" s="56"/>
      <c r="Q22" s="56"/>
      <c r="R22" s="56"/>
      <c r="S22" s="56"/>
      <c r="T22" s="56"/>
      <c r="AE22" s="36"/>
      <c r="AF22" s="36"/>
      <c r="AG22" s="36"/>
      <c r="AH22" s="36"/>
    </row>
    <row r="23" spans="1:34" x14ac:dyDescent="0.3">
      <c r="L23" s="58"/>
      <c r="M23" s="58"/>
      <c r="N23" s="58"/>
      <c r="O23" s="58"/>
      <c r="P23" s="56"/>
      <c r="Q23" s="56"/>
      <c r="R23" s="56"/>
      <c r="S23" s="56"/>
      <c r="T23" s="56"/>
      <c r="AE23" s="36"/>
      <c r="AF23" s="36"/>
      <c r="AG23" s="36"/>
      <c r="AH23" s="36"/>
    </row>
    <row r="24" spans="1:34" x14ac:dyDescent="0.3">
      <c r="L24" s="58"/>
      <c r="M24" s="58"/>
      <c r="N24" s="58"/>
      <c r="O24" s="58"/>
      <c r="P24" s="56"/>
      <c r="Q24" s="56"/>
      <c r="R24" s="56"/>
      <c r="S24" s="56"/>
      <c r="T24" s="56"/>
      <c r="AE24" s="36"/>
      <c r="AF24" s="36"/>
      <c r="AG24" s="36"/>
      <c r="AH24" s="36"/>
    </row>
    <row r="25" spans="1:34" x14ac:dyDescent="0.3">
      <c r="L25" s="58"/>
      <c r="M25" s="58"/>
      <c r="N25" s="58"/>
      <c r="O25" s="58"/>
      <c r="P25" s="56"/>
      <c r="Q25" s="56"/>
      <c r="R25" s="56"/>
      <c r="S25" s="56"/>
      <c r="T25" s="56"/>
      <c r="AE25" s="36"/>
      <c r="AF25" s="36"/>
      <c r="AG25" s="36"/>
      <c r="AH25" s="36"/>
    </row>
    <row r="26" spans="1:34" ht="55.2" customHeight="1" x14ac:dyDescent="0.3">
      <c r="L26" s="58"/>
      <c r="M26" s="58"/>
      <c r="N26" s="58"/>
      <c r="O26" s="58"/>
      <c r="P26" s="56"/>
      <c r="Q26" s="56"/>
      <c r="R26" s="56"/>
      <c r="S26" s="56"/>
      <c r="T26" s="56"/>
      <c r="AE26" s="36"/>
      <c r="AF26" s="36"/>
      <c r="AG26" s="36"/>
      <c r="AH26" s="36"/>
    </row>
    <row r="27" spans="1:34" ht="62.4" customHeight="1" x14ac:dyDescent="0.5">
      <c r="F27" s="54"/>
      <c r="L27" s="58"/>
      <c r="M27" s="58"/>
      <c r="N27" s="58"/>
      <c r="O27" s="58"/>
      <c r="P27" s="52"/>
      <c r="Q27" s="52"/>
      <c r="R27" s="52"/>
      <c r="S27" s="52"/>
      <c r="T27" s="52"/>
      <c r="AD27" s="47">
        <f>SUM(AD13:AD18)</f>
        <v>4302.0336666666672</v>
      </c>
      <c r="AE27" s="47">
        <f>SUM(AE13:AE18)</f>
        <v>4302.05</v>
      </c>
      <c r="AF27" s="47">
        <f t="shared" ref="AF27:AG27" si="3">SUM(AF13:AF18)</f>
        <v>3650.2</v>
      </c>
      <c r="AG27" s="47">
        <f t="shared" si="3"/>
        <v>0</v>
      </c>
      <c r="AH27" s="36"/>
    </row>
    <row r="30" spans="1:34" x14ac:dyDescent="0.3">
      <c r="AD30" s="50">
        <f>AD27*12</f>
        <v>51624.40400000001</v>
      </c>
    </row>
  </sheetData>
  <mergeCells count="7">
    <mergeCell ref="R1:T1"/>
    <mergeCell ref="L19:O27"/>
    <mergeCell ref="P19:T26"/>
    <mergeCell ref="A4:T4"/>
    <mergeCell ref="D6:R6"/>
    <mergeCell ref="D7:R7"/>
    <mergeCell ref="A8:A9"/>
  </mergeCells>
  <pageMargins left="0" right="0" top="1.1811023622047245" bottom="0" header="0.31496062992125984" footer="0.31496062992125984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Карта текущего состояния</vt:lpstr>
      <vt:lpstr>Карта целевого  состояния </vt:lpstr>
      <vt:lpstr>'Карта текущего состояния'!Область_печати</vt:lpstr>
      <vt:lpstr>'Карта целевого  состояния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 Е.С.</dc:creator>
  <cp:lastModifiedBy>Ольга Вениаминовна Фролова</cp:lastModifiedBy>
  <cp:lastPrinted>2023-09-27T07:14:58Z</cp:lastPrinted>
  <dcterms:created xsi:type="dcterms:W3CDTF">2023-06-01T10:24:36Z</dcterms:created>
  <dcterms:modified xsi:type="dcterms:W3CDTF">2023-10-23T06:36:52Z</dcterms:modified>
</cp:coreProperties>
</file>