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G61"/>
  <c r="AG60" s="1"/>
  <c r="AH58"/>
  <c r="AG58"/>
  <c r="AH57"/>
  <c r="AG57"/>
  <c r="AH56"/>
  <c r="AG56"/>
  <c r="AH55"/>
  <c r="AG55"/>
  <c r="AH54"/>
  <c r="AG54"/>
  <c r="AH53"/>
  <c r="AG53"/>
  <c r="AH52"/>
  <c r="AG52"/>
  <c r="AH51"/>
  <c r="AG51"/>
  <c r="AH50"/>
  <c r="AH49" s="1"/>
  <c r="AG50"/>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7"/>
  <c r="AG27"/>
  <c r="AH26"/>
  <c r="AG26"/>
  <c r="AH25"/>
  <c r="AG25"/>
  <c r="AH24"/>
  <c r="AG24"/>
  <c r="AH23"/>
  <c r="AG23"/>
  <c r="AH22"/>
  <c r="AG22"/>
  <c r="AH21"/>
  <c r="AG21"/>
  <c r="AH20"/>
  <c r="AG20"/>
  <c r="AH19"/>
  <c r="AG19"/>
  <c r="AH18"/>
  <c r="AG18"/>
  <c r="AH17"/>
  <c r="AG17"/>
  <c r="AH16"/>
  <c r="AG16"/>
  <c r="AH15"/>
  <c r="AG15"/>
  <c r="AH14"/>
  <c r="AG14"/>
  <c r="AG49" l="1"/>
  <c r="AG59"/>
  <c r="AH59"/>
  <c r="AH28"/>
  <c r="AJ11"/>
  <c r="AI11"/>
  <c r="AG28"/>
  <c r="AL12"/>
  <c r="AL11" s="1"/>
  <c r="AP11"/>
  <c r="AK12"/>
  <c r="AK11" s="1"/>
  <c r="AO12"/>
  <c r="AO11" s="1"/>
  <c r="AH13"/>
  <c r="AH12" s="1"/>
  <c r="AG13"/>
  <c r="AH11" l="1"/>
  <c r="AG12"/>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<sst xmlns="http://schemas.openxmlformats.org/spreadsheetml/2006/main" count="2294" uniqueCount="298">
  <si>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</si>
  <si>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</si>
  <si>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</si>
  <si>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</si>
  <si>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</si>
  <si>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</si>
  <si>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</si>
  <si>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</si>
  <si>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</si>
  <si>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</si>
  <si>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</si>
  <si>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</si>
  <si>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</si>
  <si>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</si>
  <si>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</si>
  <si>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</si>
  <si>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</si>
  <si>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</si>
  <si>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</si>
  <si>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</si>
  <si>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</si>
  <si>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</si>
  <si>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</si>
  <si>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</si>
  <si>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</si>
  <si>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</si>
  <si>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</si>
  <si>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</si>
  <si>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</si>
  <si>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</si>
  <si>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</si>
  <si>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</si>
  <si>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</si>
  <si>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</si>
  <si>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</si>
  <si>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</si>
  <si>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</si>
  <si>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</si>
  <si>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</si>
  <si>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</si>
  <si>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</si>
  <si>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</si>
  <si>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</si>
  <si>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</si>
  <si>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</si>
  <si>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</si>
  <si>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</si>
  <si>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</si>
  <si>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</si>
  <si>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</si>
  <si>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</si>
  <si>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</si>
  <si>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</si>
  <si>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</si>
  <si>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</si>
  <si>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</si>
  <si>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</si>
  <si>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</si>
  <si>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</si>
  <si>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</si>
  <si>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</si>
  <si>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</si>
  <si>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</si>
  <si>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</si>
  <si>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</si>
  <si>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</si>
  <si>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</si>
  <si>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</si>
  <si>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</si>
  <si>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</si>
  <si>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</si>
  <si>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</si>
  <si>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</si>
  <si>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</si>
  <si>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</si>
  <si>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</si>
  <si>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</si>
  <si>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</si>
  <si>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</si>
  <si>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</si>
  <si>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</si>
  <si>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</si>
  <si>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</si>
  <si>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</si>
  <si>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</si>
  <si>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</si>
  <si>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</si>
  <si>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</si>
  <si>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</si>
  <si>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</si>
  <si>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</si>
  <si>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</si>
  <si>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</si>
  <si>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</si>
  <si>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</si>
  <si>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</si>
  <si>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</si>
  <si>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</si>
  <si>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</si>
  <si>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</si>
  <si>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</si>
  <si>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</si>
  <si>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</si>
  <si>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</si>
  <si>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</si>
  <si>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</si>
  <si>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</si>
  <si>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</si>
  <si>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</si>
  <si>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</si>
  <si>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</si>
  <si>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</si>
  <si>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</si>
  <si>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</si>
  <si>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</si>
  <si>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</si>
  <si>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</si>
  <si>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</si>
  <si>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</si>
  <si>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</si>
  <si>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</si>
  <si>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</si>
  <si>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</si>
  <si>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</si>
  <si>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</si>
  <si>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</si>
  <si>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</si>
  <si>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</si>
  <si>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</si>
  <si>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</si>
  <si>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</si>
  <si>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</si>
  <si>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</si>
  <si>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</si>
  <si>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</si>
  <si>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</si>
  <si>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</si>
  <si>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</si>
  <si>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</si>
  <si>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</si>
  <si>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</si>
  <si>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</si>
  <si>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</si>
  <si>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</si>
  <si>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</si>
  <si>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</si>
  <si>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</si>
  <si>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</si>
  <si>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</si>
  <si>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</si>
  <si>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</si>
  <si>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</si>
  <si>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</si>
  <si>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</si>
  <si>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</si>
  <si>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</si>
  <si>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</si>
  <si>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</si>
  <si>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</si>
  <si>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</si>
  <si>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</si>
  <si>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</si>
  <si>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</si>
  <si>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</si>
  <si>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</si>
  <si>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</si>
  <si>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</si>
  <si>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</si>
  <si>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</si>
  <si>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</si>
  <si>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</si>
  <si>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</si>
  <si>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</si>
  <si>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</si>
  <si>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</si>
  <si>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</si>
  <si>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</si>
  <si>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</si>
  <si>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</si>
  <si>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</si>
  <si>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</si>
  <si>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</si>
  <si>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</si>
  <si>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</si>
  <si>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</si>
  <si>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</si>
  <si>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</si>
  <si>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</si>
  <si>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</si>
  <si>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</si>
  <si>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</si>
  <si>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</si>
  <si>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</si>
  <si>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</si>
  <si>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</si>
  <si>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</si>
  <si>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</si>
  <si>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</si>
  <si>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</si>
  <si>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</si>
  <si>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</si>
  <si>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</si>
  <si>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</si>
  <si>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</si>
  <si>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</si>
  <si>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</si>
  <si>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</si>
  <si>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</si>
  <si>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</si>
  <si>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</si>
  <si>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</si>
  <si>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</si>
  <si>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</si>
  <si>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</si>
  <si>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</si>
  <si>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</si>
  <si>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</si>
  <si>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</si>
  <si>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</si>
  <si>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</si>
  <si>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</si>
  <si>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</si>
  <si>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</si>
  <si>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</si>
  <si>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</si>
  <si>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</si>
  <si>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</si>
  <si>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</si>
  <si>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</si>
  <si>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</si>
  <si>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</si>
  <si>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</si>
  <si>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</si>
  <si>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</si>
  <si>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</si>
  <si>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</si>
  <si>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</si>
  <si>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</si>
  <si>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</si>
  <si>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</si>
  <si>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</si>
  <si>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</si>
  <si>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</si>
  <si>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</si>
  <si>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</si>
  <si>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</si>
  <si>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</si>
  <si>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</si>
  <si>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</si>
  <si>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</si>
  <si>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</si>
  <si>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</si>
  <si>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</si>
  <si>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</si>
  <si>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</si>
  <si>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</si>
  <si>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</si>
  <si>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</si>
  <si>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</si>
  <si>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</si>
  <si>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</si>
  <si>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</si>
  <si>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</si>
  <si>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</si>
  <si>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</si>
  <si>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</si>
  <si>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</si>
  <si>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</si>
  <si>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</si>
  <si>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</si>
  <si>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</si>
  <si>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</si>
  <si>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</si>
  <si>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</si>
  <si>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</si>
  <si>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</si>
  <si>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</si>
  <si>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</si>
  <si>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</si>
  <si>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</si>
  <si>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</si>
  <si>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</si>
  <si>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</si>
  <si>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</si>
  <si>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</si>
  <si>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</si>
  <si>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</si>
  <si>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</si>
  <si>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</si>
  <si>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</si>
  <si>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</si>
  <si>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</si>
  <si>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</si>
  <si>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</si>
  <si>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</si>
  <si>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</si>
  <si>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</si>
  <si>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  РЕЕСТР  РАСХОДНЫХ  ОБЯЗАТЕЛЬСТВ  ЯНГИЛЬДИНСКОГО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</si>
</sst>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1" fillId="0" borderId="0" xfId="0" applyFont="1" applyFill="1" applyAlignment="1">
      <alignment vertical="center" wrapText="1"/>
    </xf>
    <xf numFmtId="0" fontId="2"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6" sqref="A6:A9"/>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hidden="1" customWidth="1"/>
    <col min="18" max="22" width="12.6640625" hidden="1" customWidth="1"/>
    <col min="23" max="23" width="0.21875" hidden="1" customWidth="1"/>
    <col min="24" max="25" width="12.6640625" hidden="1" customWidth="1"/>
    <col min="26" max="26" width="0.33203125" hidden="1" customWidth="1"/>
    <col min="27" max="28" width="12.6640625" hidden="1" customWidth="1"/>
    <col min="29" max="29" width="8.44140625" customWidth="1"/>
    <col min="30" max="30" width="7" customWidth="1"/>
    <col min="31" max="31" width="11.109375" customWidth="1"/>
    <col min="32" max="32" width="8.6640625" customWidth="1"/>
    <col min="33" max="33" width="10.109375" customWidth="1"/>
    <col min="34" max="34" width="10.88671875" customWidth="1"/>
    <col min="35" max="35" width="10" customWidth="1"/>
    <col min="36" max="36" width="10.33203125" customWidth="1"/>
    <col min="37" max="37" width="9.6640625" customWidth="1"/>
    <col min="38" max="38" width="10.77734375" customWidth="1"/>
    <col min="39" max="39" width="9.88671875" customWidth="1"/>
    <col min="40" max="40" width="10.88671875" customWidth="1"/>
    <col min="41" max="41" width="10.33203125" customWidth="1"/>
    <col min="42" max="42" width="10.5546875" customWidth="1"/>
    <col min="43" max="43" width="9.6640625" customWidth="1"/>
    <col min="44" max="44" width="9" customWidth="1"/>
    <col min="45" max="45" width="10.109375" customWidth="1"/>
    <col min="46" max="47" width="10.33203125" customWidth="1"/>
    <col min="48" max="48" width="10.109375" customWidth="1"/>
    <col min="49" max="49" width="10.33203125" customWidth="1"/>
    <col min="50" max="50" width="10" customWidth="1"/>
    <col min="51" max="51" width="9.6640625" customWidth="1"/>
    <col min="52" max="52" width="9.5546875" customWidth="1"/>
    <col min="53" max="53" width="8.77734375" customWidth="1"/>
    <col min="54" max="55" width="10" customWidth="1"/>
    <col min="56" max="56" width="11.21875" customWidth="1"/>
    <col min="57" max="57" width="9.6640625" customWidth="1"/>
    <col min="58" max="58" width="8.5546875" customWidth="1"/>
    <col min="59" max="61" width="10.33203125" customWidth="1"/>
    <col min="62" max="62" width="10.109375" customWidth="1"/>
    <col min="63" max="63" width="10.5546875" customWidth="1"/>
  </cols>
  <sheetData>
    <row r="1" spans="1:63" ht="30.15" customHeight="1">
      <c r="A1" s="19" t="s">
        <v>297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28"/>
      <c r="AR1" s="28"/>
      <c r="AS1" s="28"/>
      <c r="AT1" s="28"/>
      <c r="AU1" s="28"/>
      <c r="AV1" s="28"/>
      <c r="AW1" s="28"/>
      <c r="AX1" s="28"/>
      <c r="AY1" s="28"/>
      <c r="AZ1" s="28"/>
      <c r="BA1" s="28"/>
      <c r="BB1" s="28"/>
      <c r="BC1" s="28"/>
      <c r="BD1" s="28"/>
      <c r="BE1" s="28"/>
      <c r="BF1" s="28"/>
      <c r="BG1" s="28"/>
      <c r="BH1" s="28"/>
      <c r="BI1" s="28"/>
      <c r="BJ1" s="28"/>
      <c r="BK1" s="28"/>
    </row>
    <row r="2" spans="1:63" ht="15" customHeight="1">
      <c r="A2" s="20"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9"/>
      <c r="AR2" s="29"/>
      <c r="AS2" s="29"/>
      <c r="AT2" s="29"/>
      <c r="AU2" s="29"/>
      <c r="AV2" s="29"/>
      <c r="AW2" s="29"/>
      <c r="AX2" s="29"/>
      <c r="AY2" s="29"/>
      <c r="AZ2" s="29"/>
      <c r="BA2" s="29"/>
      <c r="BB2" s="29"/>
      <c r="BC2" s="29"/>
      <c r="BD2" s="29"/>
      <c r="BE2" s="29"/>
      <c r="BF2" s="29"/>
      <c r="BG2" s="29"/>
      <c r="BH2" s="29"/>
      <c r="BI2" s="29"/>
      <c r="BJ2" s="29"/>
      <c r="BK2" s="29"/>
    </row>
    <row r="3" spans="1:63" ht="12.75" customHeight="1">
      <c r="A3" s="21"/>
      <c r="B3" s="21"/>
      <c r="C3" s="21"/>
      <c r="D3" s="21"/>
      <c r="E3" s="21"/>
      <c r="F3" s="21" t="s">
        <v>1</v>
      </c>
      <c r="G3" s="21"/>
      <c r="H3" s="21"/>
      <c r="I3" s="21"/>
      <c r="J3" s="21"/>
      <c r="K3" s="21"/>
      <c r="L3" s="21"/>
      <c r="M3" s="21"/>
      <c r="N3" s="21"/>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1" t="s">
        <v>3</v>
      </c>
      <c r="B4" s="21"/>
      <c r="C4" s="21"/>
      <c r="D4" s="21"/>
      <c r="E4" s="21"/>
      <c r="F4" s="21" t="s">
        <v>4</v>
      </c>
      <c r="G4" s="21"/>
      <c r="H4" s="21"/>
      <c r="I4" s="21"/>
      <c r="J4" s="21"/>
      <c r="K4" s="21"/>
      <c r="L4" s="21"/>
      <c r="M4" s="21"/>
      <c r="N4" s="21"/>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ht="36.15" customHeight="1">
      <c r="A6" s="18" t="s">
        <v>5</v>
      </c>
      <c r="B6" s="18" t="s">
        <v>6</v>
      </c>
      <c r="C6" s="18" t="s">
        <v>7</v>
      </c>
      <c r="D6" s="18"/>
      <c r="E6" s="18"/>
      <c r="F6" s="18"/>
      <c r="G6" s="18"/>
      <c r="H6" s="18"/>
      <c r="I6" s="18"/>
      <c r="J6" s="18"/>
      <c r="K6" s="18"/>
      <c r="L6" s="18"/>
      <c r="M6" s="18"/>
      <c r="N6" s="18"/>
      <c r="O6" s="18"/>
      <c r="P6" s="18"/>
      <c r="Q6" s="18"/>
      <c r="R6" s="18"/>
      <c r="S6" s="18"/>
      <c r="T6" s="18"/>
      <c r="U6" s="18"/>
      <c r="V6" s="18"/>
      <c r="W6" s="18"/>
      <c r="X6" s="18"/>
      <c r="Y6" s="18"/>
      <c r="Z6" s="18"/>
      <c r="AA6" s="18"/>
      <c r="AB6" s="18"/>
      <c r="AC6" s="18" t="s">
        <v>8</v>
      </c>
      <c r="AD6" s="18" t="s">
        <v>9</v>
      </c>
      <c r="AE6" s="18"/>
      <c r="AF6" s="18"/>
      <c r="AG6" s="18" t="s">
        <v>10</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t="s">
        <v>11</v>
      </c>
    </row>
    <row r="7" spans="1:63" ht="16.8" customHeight="1">
      <c r="A7" s="18" t="s">
        <v>2</v>
      </c>
      <c r="B7" s="18" t="s">
        <v>2</v>
      </c>
      <c r="C7" s="18" t="s">
        <v>12</v>
      </c>
      <c r="D7" s="18"/>
      <c r="E7" s="18"/>
      <c r="F7" s="18"/>
      <c r="G7" s="18"/>
      <c r="H7" s="18"/>
      <c r="I7" s="18"/>
      <c r="J7" s="18"/>
      <c r="K7" s="18"/>
      <c r="L7" s="18"/>
      <c r="M7" s="18"/>
      <c r="N7" s="18"/>
      <c r="O7" s="18"/>
      <c r="P7" s="18"/>
      <c r="Q7" s="18"/>
      <c r="R7" s="18"/>
      <c r="S7" s="18"/>
      <c r="T7" s="18"/>
      <c r="U7" s="18"/>
      <c r="V7" s="18"/>
      <c r="W7" s="18" t="s">
        <v>13</v>
      </c>
      <c r="X7" s="18"/>
      <c r="Y7" s="18"/>
      <c r="Z7" s="18"/>
      <c r="AA7" s="18"/>
      <c r="AB7" s="18"/>
      <c r="AC7" s="18" t="s">
        <v>2</v>
      </c>
      <c r="AD7" s="18" t="s">
        <v>2</v>
      </c>
      <c r="AE7" s="18" t="s">
        <v>2</v>
      </c>
      <c r="AF7" s="18" t="s">
        <v>2</v>
      </c>
      <c r="AG7" s="18" t="s">
        <v>14</v>
      </c>
      <c r="AH7" s="18"/>
      <c r="AI7" s="18"/>
      <c r="AJ7" s="18"/>
      <c r="AK7" s="18"/>
      <c r="AL7" s="18"/>
      <c r="AM7" s="18"/>
      <c r="AN7" s="18"/>
      <c r="AO7" s="18"/>
      <c r="AP7" s="18"/>
      <c r="AQ7" s="18" t="s">
        <v>15</v>
      </c>
      <c r="AR7" s="18"/>
      <c r="AS7" s="18"/>
      <c r="AT7" s="18"/>
      <c r="AU7" s="18"/>
      <c r="AV7" s="18" t="s">
        <v>16</v>
      </c>
      <c r="AW7" s="18"/>
      <c r="AX7" s="18"/>
      <c r="AY7" s="18"/>
      <c r="AZ7" s="18"/>
      <c r="BA7" s="18" t="s">
        <v>17</v>
      </c>
      <c r="BB7" s="18"/>
      <c r="BC7" s="18"/>
      <c r="BD7" s="18"/>
      <c r="BE7" s="18"/>
      <c r="BF7" s="18"/>
      <c r="BG7" s="18"/>
      <c r="BH7" s="18"/>
      <c r="BI7" s="18"/>
      <c r="BJ7" s="18"/>
      <c r="BK7" s="18" t="s">
        <v>2</v>
      </c>
    </row>
    <row r="8" spans="1:63" ht="93.9" customHeight="1">
      <c r="A8" s="18" t="s">
        <v>2</v>
      </c>
      <c r="B8" s="18" t="s">
        <v>2</v>
      </c>
      <c r="C8" s="18" t="s">
        <v>18</v>
      </c>
      <c r="D8" s="18"/>
      <c r="E8" s="18"/>
      <c r="F8" s="18" t="s">
        <v>19</v>
      </c>
      <c r="G8" s="18"/>
      <c r="H8" s="18"/>
      <c r="I8" s="18"/>
      <c r="J8" s="18" t="s">
        <v>20</v>
      </c>
      <c r="K8" s="18"/>
      <c r="L8" s="18"/>
      <c r="M8" s="18" t="s">
        <v>21</v>
      </c>
      <c r="N8" s="18"/>
      <c r="O8" s="18"/>
      <c r="P8" s="18"/>
      <c r="Q8" s="18" t="s">
        <v>22</v>
      </c>
      <c r="R8" s="18"/>
      <c r="S8" s="18"/>
      <c r="T8" s="18" t="s">
        <v>23</v>
      </c>
      <c r="U8" s="18"/>
      <c r="V8" s="18"/>
      <c r="W8" s="18" t="s">
        <v>24</v>
      </c>
      <c r="X8" s="18"/>
      <c r="Y8" s="18"/>
      <c r="Z8" s="18" t="s">
        <v>25</v>
      </c>
      <c r="AA8" s="18"/>
      <c r="AB8" s="18"/>
      <c r="AC8" s="18" t="s">
        <v>2</v>
      </c>
      <c r="AD8" s="18" t="s">
        <v>2</v>
      </c>
      <c r="AE8" s="18" t="s">
        <v>2</v>
      </c>
      <c r="AF8" s="18" t="s">
        <v>2</v>
      </c>
      <c r="AG8" s="18" t="s">
        <v>26</v>
      </c>
      <c r="AH8" s="18"/>
      <c r="AI8" s="18" t="s">
        <v>27</v>
      </c>
      <c r="AJ8" s="18"/>
      <c r="AK8" s="18" t="s">
        <v>28</v>
      </c>
      <c r="AL8" s="18"/>
      <c r="AM8" s="18" t="s">
        <v>29</v>
      </c>
      <c r="AN8" s="18"/>
      <c r="AO8" s="18" t="s">
        <v>30</v>
      </c>
      <c r="AP8" s="18"/>
      <c r="AQ8" s="18" t="s">
        <v>26</v>
      </c>
      <c r="AR8" s="18" t="s">
        <v>27</v>
      </c>
      <c r="AS8" s="18" t="s">
        <v>28</v>
      </c>
      <c r="AT8" s="18" t="s">
        <v>29</v>
      </c>
      <c r="AU8" s="18" t="s">
        <v>30</v>
      </c>
      <c r="AV8" s="18" t="s">
        <v>26</v>
      </c>
      <c r="AW8" s="18" t="s">
        <v>27</v>
      </c>
      <c r="AX8" s="18" t="s">
        <v>28</v>
      </c>
      <c r="AY8" s="18" t="s">
        <v>29</v>
      </c>
      <c r="AZ8" s="18" t="s">
        <v>30</v>
      </c>
      <c r="BA8" s="18" t="s">
        <v>31</v>
      </c>
      <c r="BB8" s="18"/>
      <c r="BC8" s="18"/>
      <c r="BD8" s="18"/>
      <c r="BE8" s="18"/>
      <c r="BF8" s="18" t="s">
        <v>32</v>
      </c>
      <c r="BG8" s="18"/>
      <c r="BH8" s="18"/>
      <c r="BI8" s="18"/>
      <c r="BJ8" s="18"/>
      <c r="BK8" s="18" t="s">
        <v>2</v>
      </c>
    </row>
    <row r="9" spans="1:63" ht="129.30000000000001" customHeight="1">
      <c r="A9" s="18" t="s">
        <v>2</v>
      </c>
      <c r="B9" s="18"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18" t="s">
        <v>2</v>
      </c>
      <c r="AD9" s="2" t="s">
        <v>38</v>
      </c>
      <c r="AE9" s="2" t="s">
        <v>39</v>
      </c>
      <c r="AF9" s="2" t="s">
        <v>40</v>
      </c>
      <c r="AG9" s="2" t="s">
        <v>41</v>
      </c>
      <c r="AH9" s="2" t="s">
        <v>42</v>
      </c>
      <c r="AI9" s="2" t="s">
        <v>41</v>
      </c>
      <c r="AJ9" s="2" t="s">
        <v>42</v>
      </c>
      <c r="AK9" s="2" t="s">
        <v>41</v>
      </c>
      <c r="AL9" s="2" t="s">
        <v>42</v>
      </c>
      <c r="AM9" s="2" t="s">
        <v>41</v>
      </c>
      <c r="AN9" s="2" t="s">
        <v>42</v>
      </c>
      <c r="AO9" s="2" t="s">
        <v>41</v>
      </c>
      <c r="AP9" s="2" t="s">
        <v>42</v>
      </c>
      <c r="AQ9" s="18" t="s">
        <v>2</v>
      </c>
      <c r="AR9" s="18" t="s">
        <v>2</v>
      </c>
      <c r="AS9" s="18" t="s">
        <v>2</v>
      </c>
      <c r="AT9" s="18" t="s">
        <v>2</v>
      </c>
      <c r="AU9" s="18" t="s">
        <v>2</v>
      </c>
      <c r="AV9" s="18" t="s">
        <v>2</v>
      </c>
      <c r="AW9" s="18" t="s">
        <v>2</v>
      </c>
      <c r="AX9" s="18" t="s">
        <v>2</v>
      </c>
      <c r="AY9" s="18" t="s">
        <v>2</v>
      </c>
      <c r="AZ9" s="18" t="s">
        <v>2</v>
      </c>
      <c r="BA9" s="2" t="s">
        <v>26</v>
      </c>
      <c r="BB9" s="2" t="s">
        <v>27</v>
      </c>
      <c r="BC9" s="2" t="s">
        <v>28</v>
      </c>
      <c r="BD9" s="2" t="s">
        <v>29</v>
      </c>
      <c r="BE9" s="2" t="s">
        <v>30</v>
      </c>
      <c r="BF9" s="2" t="s">
        <v>26</v>
      </c>
      <c r="BG9" s="2" t="s">
        <v>27</v>
      </c>
      <c r="BH9" s="2" t="s">
        <v>28</v>
      </c>
      <c r="BI9" s="2" t="s">
        <v>29</v>
      </c>
      <c r="BJ9" s="2" t="s">
        <v>30</v>
      </c>
      <c r="BK9" s="18"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4286.3</v>
      </c>
      <c r="AH11" s="7">
        <f t="shared" si="0"/>
        <v>4283.3</v>
      </c>
      <c r="AI11" s="7">
        <f t="shared" si="0"/>
        <v>150.69999999999999</v>
      </c>
      <c r="AJ11" s="7">
        <f t="shared" si="0"/>
        <v>150.69999999999999</v>
      </c>
      <c r="AK11" s="7">
        <f t="shared" si="0"/>
        <v>1368.6999999999998</v>
      </c>
      <c r="AL11" s="7">
        <f t="shared" si="0"/>
        <v>1368.6999999999998</v>
      </c>
      <c r="AM11" s="7">
        <v>0</v>
      </c>
      <c r="AN11" s="7">
        <v>0</v>
      </c>
      <c r="AO11" s="7">
        <f>SUM(AO12+AO49+AO59+AO66)</f>
        <v>2766.9</v>
      </c>
      <c r="AP11" s="7">
        <f>SUM(AP12+AP49+AP59+AP66)</f>
        <v>2763.9</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2333.5</v>
      </c>
      <c r="AH12" s="7">
        <f t="shared" si="1"/>
        <v>2333</v>
      </c>
      <c r="AI12" s="7">
        <f t="shared" si="1"/>
        <v>0</v>
      </c>
      <c r="AJ12" s="7">
        <f t="shared" si="1"/>
        <v>0</v>
      </c>
      <c r="AK12" s="7">
        <f t="shared" ref="AK12:AL12" si="2">SUM(AK13+AK28)</f>
        <v>1368.6</v>
      </c>
      <c r="AL12" s="7">
        <f t="shared" si="2"/>
        <v>1368.6</v>
      </c>
      <c r="AM12" s="7">
        <v>0</v>
      </c>
      <c r="AN12" s="7">
        <v>0</v>
      </c>
      <c r="AO12" s="7">
        <f>SUM(AO13+AO28)</f>
        <v>964.90000000000009</v>
      </c>
      <c r="AP12" s="7">
        <f>SUM(AP13+AP28)</f>
        <v>964.40000000000009</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475</v>
      </c>
      <c r="AH13" s="6">
        <f t="shared" si="3"/>
        <v>475</v>
      </c>
      <c r="AI13" s="6">
        <f t="shared" si="3"/>
        <v>0</v>
      </c>
      <c r="AJ13" s="6">
        <f t="shared" si="3"/>
        <v>0</v>
      </c>
      <c r="AK13" s="6">
        <f t="shared" si="3"/>
        <v>134</v>
      </c>
      <c r="AL13" s="6">
        <f t="shared" si="3"/>
        <v>134</v>
      </c>
      <c r="AM13" s="6">
        <v>0</v>
      </c>
      <c r="AN13" s="6">
        <v>0</v>
      </c>
      <c r="AO13" s="6">
        <f>SUM(AO14:AO27)</f>
        <v>341.00000000000006</v>
      </c>
      <c r="AP13" s="6">
        <f>SUM(AP14:AP27)</f>
        <v>341.00000000000006</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1.5</v>
      </c>
      <c r="AH14" s="6">
        <f>SUM(AJ14+AL14+AP14)</f>
        <v>1.5</v>
      </c>
      <c r="AI14" s="6">
        <v>0</v>
      </c>
      <c r="AJ14" s="6">
        <v>0</v>
      </c>
      <c r="AK14" s="6">
        <v>0</v>
      </c>
      <c r="AL14" s="6">
        <v>0</v>
      </c>
      <c r="AM14" s="6">
        <v>0</v>
      </c>
      <c r="AN14" s="6">
        <v>0</v>
      </c>
      <c r="AO14" s="6">
        <v>1.5</v>
      </c>
      <c r="AP14" s="6">
        <v>1.5</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0</v>
      </c>
      <c r="AH15" s="6">
        <f t="shared" ref="AH15:AH27" si="5">SUM(AJ15+AL15+AP15)</f>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0</v>
      </c>
      <c r="AH16" s="6">
        <f t="shared" si="5"/>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0</v>
      </c>
      <c r="AH17" s="6">
        <f t="shared" si="5"/>
        <v>0</v>
      </c>
      <c r="AI17" s="6">
        <v>0</v>
      </c>
      <c r="AJ17" s="6">
        <v>0</v>
      </c>
      <c r="AK17" s="6">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0</v>
      </c>
      <c r="AH18" s="6">
        <f t="shared" si="5"/>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0</v>
      </c>
      <c r="AH19" s="6">
        <f t="shared" si="5"/>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50</v>
      </c>
      <c r="AH20" s="6">
        <f t="shared" si="5"/>
        <v>50</v>
      </c>
      <c r="AI20" s="6">
        <v>0</v>
      </c>
      <c r="AJ20" s="6">
        <v>0</v>
      </c>
      <c r="AK20" s="6">
        <v>0</v>
      </c>
      <c r="AL20" s="6">
        <v>0</v>
      </c>
      <c r="AM20" s="6">
        <v>0</v>
      </c>
      <c r="AN20" s="6">
        <v>0</v>
      </c>
      <c r="AO20" s="6">
        <v>50</v>
      </c>
      <c r="AP20" s="6">
        <v>50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0</v>
      </c>
      <c r="AH21" s="6">
        <f t="shared" si="5"/>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170</v>
      </c>
      <c r="AH22" s="6">
        <f t="shared" si="5"/>
        <v>170</v>
      </c>
      <c r="AI22" s="6">
        <v>0</v>
      </c>
      <c r="AJ22" s="6">
        <v>0</v>
      </c>
      <c r="AK22" s="6">
        <v>0</v>
      </c>
      <c r="AL22" s="6">
        <v>0</v>
      </c>
      <c r="AM22" s="6">
        <v>0</v>
      </c>
      <c r="AN22" s="6">
        <v>0</v>
      </c>
      <c r="AO22" s="6">
        <v>170</v>
      </c>
      <c r="AP22" s="6">
        <v>170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23</v>
      </c>
      <c r="AH23" s="6">
        <f t="shared" si="5"/>
        <v>23</v>
      </c>
      <c r="AI23" s="6">
        <v>0</v>
      </c>
      <c r="AJ23" s="6">
        <v>0</v>
      </c>
      <c r="AK23" s="6">
        <v>0</v>
      </c>
      <c r="AL23" s="6">
        <v>0</v>
      </c>
      <c r="AM23" s="6">
        <v>0</v>
      </c>
      <c r="AN23" s="6">
        <v>0</v>
      </c>
      <c r="AO23" s="6">
        <v>23</v>
      </c>
      <c r="AP23" s="6">
        <v>23</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212.7</v>
      </c>
      <c r="AH24" s="6">
        <f t="shared" si="5"/>
        <v>212.7</v>
      </c>
      <c r="AI24" s="6">
        <v>0</v>
      </c>
      <c r="AJ24" s="6">
        <v>0</v>
      </c>
      <c r="AK24" s="6">
        <v>127.6</v>
      </c>
      <c r="AL24" s="6">
        <v>127.6</v>
      </c>
      <c r="AM24" s="6">
        <v>0</v>
      </c>
      <c r="AN24" s="6">
        <v>0</v>
      </c>
      <c r="AO24" s="6">
        <v>85.1</v>
      </c>
      <c r="AP24" s="6">
        <v>85.1</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8</v>
      </c>
      <c r="AH25" s="6">
        <f t="shared" si="5"/>
        <v>8</v>
      </c>
      <c r="AI25" s="6">
        <v>0</v>
      </c>
      <c r="AJ25" s="6">
        <v>0</v>
      </c>
      <c r="AK25" s="6">
        <v>0</v>
      </c>
      <c r="AL25" s="6">
        <v>0</v>
      </c>
      <c r="AM25" s="6">
        <v>0</v>
      </c>
      <c r="AN25" s="6">
        <v>0</v>
      </c>
      <c r="AO25" s="6">
        <v>8</v>
      </c>
      <c r="AP25" s="6">
        <v>8</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2.8</v>
      </c>
      <c r="AH26" s="6">
        <f t="shared" si="5"/>
        <v>2.8</v>
      </c>
      <c r="AI26" s="6">
        <v>0</v>
      </c>
      <c r="AJ26" s="6">
        <v>0</v>
      </c>
      <c r="AK26" s="6">
        <v>0</v>
      </c>
      <c r="AL26" s="6">
        <v>0</v>
      </c>
      <c r="AM26" s="6">
        <v>0</v>
      </c>
      <c r="AN26" s="6">
        <v>0</v>
      </c>
      <c r="AO26" s="6">
        <v>2.8</v>
      </c>
      <c r="AP26" s="6">
        <v>2.8</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7</v>
      </c>
      <c r="AH27" s="6">
        <f t="shared" si="5"/>
        <v>7</v>
      </c>
      <c r="AI27" s="6">
        <v>0</v>
      </c>
      <c r="AJ27" s="6">
        <v>0</v>
      </c>
      <c r="AK27" s="6">
        <v>6.4</v>
      </c>
      <c r="AL27" s="6">
        <v>6.4</v>
      </c>
      <c r="AM27" s="6">
        <v>0</v>
      </c>
      <c r="AN27" s="6">
        <v>0</v>
      </c>
      <c r="AO27" s="6">
        <v>0.6</v>
      </c>
      <c r="AP27" s="6">
        <v>0.6</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1858.5000000000002</v>
      </c>
      <c r="AH28" s="17">
        <f>SUM(AH29:AH48)</f>
        <v>1858.0000000000002</v>
      </c>
      <c r="AI28" s="17">
        <v>0</v>
      </c>
      <c r="AJ28" s="17">
        <v>0</v>
      </c>
      <c r="AK28" s="17">
        <f>SUM(AK29:AK48)</f>
        <v>1234.5999999999999</v>
      </c>
      <c r="AL28" s="17">
        <f>SUM(AL29:AL48)</f>
        <v>1234.5999999999999</v>
      </c>
      <c r="AM28" s="17">
        <v>0</v>
      </c>
      <c r="AN28" s="17">
        <v>0</v>
      </c>
      <c r="AO28" s="17">
        <f>SUM(AO29:AO48)</f>
        <v>623.9</v>
      </c>
      <c r="AP28" s="17">
        <f>SUM(AP29:AP48)</f>
        <v>623.4</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0</v>
      </c>
      <c r="AH30" s="6">
        <f t="shared" si="7"/>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0</v>
      </c>
      <c r="AH32" s="6">
        <f t="shared" si="7"/>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0</v>
      </c>
      <c r="AH33" s="6">
        <f t="shared" si="7"/>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0</v>
      </c>
      <c r="AH34" s="6">
        <f t="shared" si="7"/>
        <v>0</v>
      </c>
      <c r="AI34" s="6">
        <v>0</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0</v>
      </c>
      <c r="AH35" s="6">
        <f t="shared" si="7"/>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0</v>
      </c>
      <c r="AH37" s="6">
        <f t="shared" si="7"/>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436.1</v>
      </c>
      <c r="AH38" s="6">
        <f t="shared" si="7"/>
        <v>436.1</v>
      </c>
      <c r="AI38" s="6">
        <v>0</v>
      </c>
      <c r="AJ38" s="6">
        <v>0</v>
      </c>
      <c r="AK38" s="6">
        <v>0</v>
      </c>
      <c r="AL38" s="6">
        <v>0</v>
      </c>
      <c r="AM38" s="6">
        <v>0</v>
      </c>
      <c r="AN38" s="6">
        <v>0</v>
      </c>
      <c r="AO38" s="6">
        <v>436.1</v>
      </c>
      <c r="AP38" s="6">
        <v>436.1</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50</v>
      </c>
      <c r="AH39" s="6">
        <f t="shared" si="7"/>
        <v>50</v>
      </c>
      <c r="AI39" s="6">
        <v>0</v>
      </c>
      <c r="AJ39" s="6">
        <v>0</v>
      </c>
      <c r="AK39" s="6">
        <v>0</v>
      </c>
      <c r="AL39" s="6">
        <v>0</v>
      </c>
      <c r="AM39" s="6">
        <v>0</v>
      </c>
      <c r="AN39" s="6">
        <v>0</v>
      </c>
      <c r="AO39" s="6">
        <v>50</v>
      </c>
      <c r="AP39" s="6">
        <v>50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1024.2</v>
      </c>
      <c r="AH40" s="6">
        <f t="shared" si="7"/>
        <v>1024.2</v>
      </c>
      <c r="AI40" s="6">
        <v>0</v>
      </c>
      <c r="AJ40" s="6">
        <v>0</v>
      </c>
      <c r="AK40" s="6">
        <v>921.7</v>
      </c>
      <c r="AL40" s="6">
        <v>921.7</v>
      </c>
      <c r="AM40" s="6">
        <v>0</v>
      </c>
      <c r="AN40" s="6">
        <v>0</v>
      </c>
      <c r="AO40" s="6">
        <v>102.5</v>
      </c>
      <c r="AP40" s="6">
        <v>102.5</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347.7</v>
      </c>
      <c r="AH41" s="6">
        <f t="shared" si="7"/>
        <v>347.7</v>
      </c>
      <c r="AI41" s="6">
        <v>0</v>
      </c>
      <c r="AJ41" s="6">
        <v>0</v>
      </c>
      <c r="AK41" s="6">
        <v>312.89999999999998</v>
      </c>
      <c r="AL41" s="6">
        <v>312.89999999999998</v>
      </c>
      <c r="AM41" s="6">
        <v>0</v>
      </c>
      <c r="AN41" s="6">
        <v>0</v>
      </c>
      <c r="AO41" s="6">
        <v>34.799999999999997</v>
      </c>
      <c r="AP41" s="6">
        <v>34.799999999999997</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0</v>
      </c>
      <c r="AH42" s="6">
        <f t="shared" si="7"/>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0</v>
      </c>
      <c r="AH43" s="6">
        <f t="shared" si="7"/>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0</v>
      </c>
      <c r="AH45" s="6">
        <f t="shared" si="7"/>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0</v>
      </c>
      <c r="AH46" s="6">
        <f t="shared" si="7"/>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0</v>
      </c>
      <c r="AH47" s="6">
        <f t="shared" si="7"/>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0</v>
      </c>
      <c r="AH48" s="6">
        <f t="shared" si="7"/>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1553.4</v>
      </c>
      <c r="AH49" s="7">
        <f t="shared" si="8"/>
        <v>1550.9</v>
      </c>
      <c r="AI49" s="7">
        <f t="shared" si="8"/>
        <v>50.900000000000006</v>
      </c>
      <c r="AJ49" s="7">
        <f t="shared" si="8"/>
        <v>50.900000000000006</v>
      </c>
      <c r="AK49" s="7">
        <v>0</v>
      </c>
      <c r="AL49" s="7">
        <v>0</v>
      </c>
      <c r="AM49" s="7">
        <v>0</v>
      </c>
      <c r="AN49" s="7">
        <v>0</v>
      </c>
      <c r="AO49" s="7">
        <f>SUM(AO50:AO58)</f>
        <v>1502.5</v>
      </c>
      <c r="AP49" s="7">
        <f>SUM(AP50:AP58)</f>
        <v>1500</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11.8</v>
      </c>
      <c r="AH50" s="6">
        <f t="shared" ref="AH50:AH58" si="10">SUM(AJ50+AL50+AP50)</f>
        <v>11.8</v>
      </c>
      <c r="AI50" s="6">
        <v>11.8</v>
      </c>
      <c r="AJ50" s="6">
        <v>11.8</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277.10000000000002</v>
      </c>
      <c r="AH51" s="6">
        <f t="shared" si="10"/>
        <v>277.10000000000002</v>
      </c>
      <c r="AI51" s="6">
        <v>0</v>
      </c>
      <c r="AJ51" s="6">
        <v>0</v>
      </c>
      <c r="AK51" s="6">
        <v>0</v>
      </c>
      <c r="AL51" s="6">
        <v>0</v>
      </c>
      <c r="AM51" s="6">
        <v>0</v>
      </c>
      <c r="AN51" s="6">
        <v>0</v>
      </c>
      <c r="AO51" s="6">
        <v>277.10000000000002</v>
      </c>
      <c r="AP51" s="6">
        <v>277.10000000000002</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255.3</v>
      </c>
      <c r="AH52" s="6">
        <f t="shared" si="10"/>
        <v>255.3</v>
      </c>
      <c r="AI52" s="6">
        <v>0</v>
      </c>
      <c r="AJ52" s="6">
        <v>0</v>
      </c>
      <c r="AK52" s="6">
        <v>0</v>
      </c>
      <c r="AL52" s="6">
        <v>0</v>
      </c>
      <c r="AM52" s="6">
        <v>0</v>
      </c>
      <c r="AN52" s="6">
        <v>0</v>
      </c>
      <c r="AO52" s="6">
        <v>255.3</v>
      </c>
      <c r="AP52" s="6">
        <v>255.3</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0</v>
      </c>
      <c r="AH53" s="6">
        <f t="shared" si="10"/>
        <v>0</v>
      </c>
      <c r="AI53" s="6">
        <v>0</v>
      </c>
      <c r="AJ53" s="6">
        <v>0</v>
      </c>
      <c r="AK53" s="6">
        <v>0</v>
      </c>
      <c r="AL53" s="6">
        <v>0</v>
      </c>
      <c r="AM53" s="6">
        <v>0</v>
      </c>
      <c r="AN53" s="6">
        <v>0</v>
      </c>
      <c r="AO53" s="6">
        <v>0</v>
      </c>
      <c r="AP53" s="6">
        <v>0</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4</v>
      </c>
      <c r="AH54" s="6">
        <f t="shared" si="10"/>
        <v>4</v>
      </c>
      <c r="AI54" s="6">
        <v>0</v>
      </c>
      <c r="AJ54" s="6">
        <v>0</v>
      </c>
      <c r="AK54" s="6">
        <v>0</v>
      </c>
      <c r="AL54" s="6">
        <v>0</v>
      </c>
      <c r="AM54" s="6">
        <v>0</v>
      </c>
      <c r="AN54" s="6">
        <v>0</v>
      </c>
      <c r="AO54" s="6">
        <v>4</v>
      </c>
      <c r="AP54" s="6">
        <v>4</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4</v>
      </c>
      <c r="AH55" s="6">
        <f t="shared" si="10"/>
        <v>4</v>
      </c>
      <c r="AI55" s="6">
        <v>0</v>
      </c>
      <c r="AJ55" s="6">
        <v>0</v>
      </c>
      <c r="AK55" s="6">
        <v>0</v>
      </c>
      <c r="AL55" s="6">
        <v>0</v>
      </c>
      <c r="AM55" s="6">
        <v>0</v>
      </c>
      <c r="AN55" s="6">
        <v>0</v>
      </c>
      <c r="AO55" s="6">
        <v>4</v>
      </c>
      <c r="AP55" s="6">
        <v>4</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3</v>
      </c>
      <c r="AH56" s="6">
        <f t="shared" si="10"/>
        <v>0.5</v>
      </c>
      <c r="AI56" s="6">
        <v>0</v>
      </c>
      <c r="AJ56" s="6">
        <v>0</v>
      </c>
      <c r="AK56" s="6">
        <v>0</v>
      </c>
      <c r="AL56" s="6">
        <v>0</v>
      </c>
      <c r="AM56" s="6">
        <v>0</v>
      </c>
      <c r="AN56" s="6">
        <v>0</v>
      </c>
      <c r="AO56" s="6">
        <v>3</v>
      </c>
      <c r="AP56" s="6">
        <v>0.5</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39.1</v>
      </c>
      <c r="AH57" s="6">
        <f t="shared" si="10"/>
        <v>39.1</v>
      </c>
      <c r="AI57" s="6">
        <v>39.1</v>
      </c>
      <c r="AJ57" s="6">
        <v>39.1</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959.1</v>
      </c>
      <c r="AH58" s="6">
        <f t="shared" si="10"/>
        <v>959.1</v>
      </c>
      <c r="AI58" s="6">
        <v>0</v>
      </c>
      <c r="AJ58" s="6">
        <v>0</v>
      </c>
      <c r="AK58" s="6">
        <v>0</v>
      </c>
      <c r="AL58" s="6">
        <v>0</v>
      </c>
      <c r="AM58" s="6">
        <v>0</v>
      </c>
      <c r="AN58" s="6">
        <v>0</v>
      </c>
      <c r="AO58" s="6">
        <v>959.1</v>
      </c>
      <c r="AP58" s="6">
        <v>959.1</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99.899999999999991</v>
      </c>
      <c r="AH59" s="17">
        <f t="shared" si="11"/>
        <v>99.899999999999991</v>
      </c>
      <c r="AI59" s="17">
        <f t="shared" si="11"/>
        <v>99.8</v>
      </c>
      <c r="AJ59" s="17">
        <f t="shared" si="11"/>
        <v>99.8</v>
      </c>
      <c r="AK59" s="17">
        <f t="shared" si="11"/>
        <v>0.1</v>
      </c>
      <c r="AL59" s="17">
        <f t="shared" si="11"/>
        <v>0.1</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99.8</v>
      </c>
      <c r="AH60" s="6">
        <f>SUM(AH61+AH62+AH63)</f>
        <v>99.8</v>
      </c>
      <c r="AI60" s="6">
        <f>SUM(AI61+AI62+AI63)</f>
        <v>99.8</v>
      </c>
      <c r="AJ60" s="6">
        <f>SUM(AJ61+AJ62+AJ63)</f>
        <v>99.8</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80</v>
      </c>
      <c r="AH61" s="6">
        <f t="shared" ref="AH61:AH63" si="13">SUM(AJ61+AL61+AP61)</f>
        <v>80</v>
      </c>
      <c r="AI61" s="6">
        <v>80</v>
      </c>
      <c r="AJ61" s="6">
        <v>80</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19.8</v>
      </c>
      <c r="AH62" s="6">
        <f t="shared" si="13"/>
        <v>19.8</v>
      </c>
      <c r="AI62" s="6">
        <v>19.8</v>
      </c>
      <c r="AJ62" s="6">
        <v>19.8</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0.1</v>
      </c>
      <c r="AH64" s="6">
        <f>SUM(AH65)</f>
        <v>0.1</v>
      </c>
      <c r="AI64" s="6">
        <v>0</v>
      </c>
      <c r="AJ64" s="6">
        <v>0</v>
      </c>
      <c r="AK64" s="6">
        <f>SUM(AK65)</f>
        <v>0.1</v>
      </c>
      <c r="AL64" s="6">
        <f>SUM(AL65)</f>
        <v>0.1</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0.1</v>
      </c>
      <c r="AH65" s="6">
        <f>SUM(AJ65+AL65+AP65)</f>
        <v>0.1</v>
      </c>
      <c r="AI65" s="6">
        <v>0</v>
      </c>
      <c r="AJ65" s="6">
        <v>0</v>
      </c>
      <c r="AK65" s="6">
        <v>0.1</v>
      </c>
      <c r="AL65" s="6">
        <v>0.1</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299.5</v>
      </c>
      <c r="AH66" s="17">
        <f t="shared" si="14"/>
        <v>299.5</v>
      </c>
      <c r="AI66" s="7">
        <v>0</v>
      </c>
      <c r="AJ66" s="7">
        <v>0</v>
      </c>
      <c r="AK66" s="7">
        <v>0</v>
      </c>
      <c r="AL66" s="7">
        <v>0</v>
      </c>
      <c r="AM66" s="7">
        <v>0</v>
      </c>
      <c r="AN66" s="7">
        <v>0</v>
      </c>
      <c r="AO66" s="17">
        <f t="shared" ref="AO66:AP68" si="15">SUM(AO67)</f>
        <v>299.5</v>
      </c>
      <c r="AP66" s="17">
        <f t="shared" si="15"/>
        <v>299.5</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299.5</v>
      </c>
      <c r="AH67" s="6">
        <f t="shared" si="14"/>
        <v>299.5</v>
      </c>
      <c r="AI67" s="6">
        <v>0</v>
      </c>
      <c r="AJ67" s="6">
        <v>0</v>
      </c>
      <c r="AK67" s="6">
        <v>0</v>
      </c>
      <c r="AL67" s="6">
        <v>0</v>
      </c>
      <c r="AM67" s="6">
        <v>0</v>
      </c>
      <c r="AN67" s="6">
        <v>0</v>
      </c>
      <c r="AO67" s="6">
        <f t="shared" si="15"/>
        <v>299.5</v>
      </c>
      <c r="AP67" s="6">
        <f t="shared" si="15"/>
        <v>299.5</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299.5</v>
      </c>
      <c r="AH68" s="6">
        <f t="shared" si="14"/>
        <v>299.5</v>
      </c>
      <c r="AI68" s="6">
        <v>0</v>
      </c>
      <c r="AJ68" s="6">
        <v>0</v>
      </c>
      <c r="AK68" s="6">
        <v>0</v>
      </c>
      <c r="AL68" s="6">
        <v>0</v>
      </c>
      <c r="AM68" s="6">
        <v>0</v>
      </c>
      <c r="AN68" s="6">
        <v>0</v>
      </c>
      <c r="AO68" s="6">
        <f t="shared" si="15"/>
        <v>299.5</v>
      </c>
      <c r="AP68" s="6">
        <f t="shared" si="15"/>
        <v>299.5</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299.5</v>
      </c>
      <c r="AH69" s="6">
        <f>SUM(AJ69+AL69+AP69)</f>
        <v>299.5</v>
      </c>
      <c r="AI69" s="6">
        <v>0</v>
      </c>
      <c r="AJ69" s="6">
        <v>0</v>
      </c>
      <c r="AK69" s="6">
        <v>0</v>
      </c>
      <c r="AL69" s="6">
        <v>0</v>
      </c>
      <c r="AM69" s="6">
        <v>0</v>
      </c>
      <c r="AN69" s="6">
        <v>0</v>
      </c>
      <c r="AO69" s="6">
        <v>299.5</v>
      </c>
      <c r="AP69" s="6">
        <v>299.5</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23" t="s">
        <v>295</v>
      </c>
      <c r="AD74" s="24"/>
      <c r="AE74" s="24"/>
      <c r="AF74" s="24"/>
      <c r="AG74" s="24"/>
      <c r="AH74" s="24"/>
      <c r="AI74" s="24"/>
      <c r="AJ74" s="24"/>
      <c r="AM74" s="27" t="s">
        <v>296</v>
      </c>
      <c r="AN74" s="27"/>
      <c r="AO74" s="25"/>
      <c r="AP74" s="26"/>
      <c r="AQ74" s="26"/>
    </row>
  </sheetData>
  <mergeCells count="4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3:E3"/>
    <mergeCell ref="F3:N3"/>
    <mergeCell ref="A4:E4"/>
    <mergeCell ref="F4:N4"/>
    <mergeCell ref="A1:AP1"/>
    <mergeCell ref="A2:AP2"/>
    <mergeCell ref="AG6:BJ6"/>
    <mergeCell ref="BK6:BK9"/>
    <mergeCell ref="C7:V7"/>
    <mergeCell ref="W7:AB7"/>
    <mergeCell ref="AG7:AP7"/>
    <mergeCell ref="AQ7:AU7"/>
    <mergeCell ref="AV7:AZ7"/>
    <mergeCell ref="BA7:BJ7"/>
    <mergeCell ref="T8:V8"/>
    <mergeCell ref="W8:Y8"/>
    <mergeCell ref="Z8:AB8"/>
    <mergeCell ref="AG8:AH8"/>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2023-05-17T10:23:20Z</dcterms:modified>
</cp:coreProperties>
</file>