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33" i="51" l="1"/>
  <c r="H33" i="51"/>
  <c r="G18" i="51"/>
  <c r="H18" i="51"/>
  <c r="G8" i="51"/>
  <c r="H8" i="51"/>
  <c r="G25" i="51"/>
  <c r="H25" i="51"/>
  <c r="G13" i="51"/>
  <c r="H13" i="51"/>
  <c r="G31" i="51"/>
  <c r="H31" i="51"/>
  <c r="G22" i="51"/>
  <c r="H22" i="51"/>
  <c r="G21" i="51"/>
  <c r="H21" i="51"/>
  <c r="G3" i="51"/>
  <c r="H3" i="51"/>
  <c r="G30" i="51"/>
  <c r="H30" i="51"/>
  <c r="G24" i="51"/>
  <c r="H24" i="51"/>
  <c r="G10" i="51"/>
  <c r="H10" i="51"/>
  <c r="G17" i="51"/>
  <c r="H17" i="51"/>
  <c r="G14" i="51"/>
  <c r="H14" i="51"/>
  <c r="G20" i="51"/>
  <c r="H20" i="51"/>
  <c r="G29" i="51"/>
  <c r="H29" i="51"/>
  <c r="G7" i="51"/>
  <c r="H7" i="51"/>
  <c r="G16" i="51"/>
  <c r="H16" i="51"/>
  <c r="G15" i="51"/>
  <c r="H15" i="51"/>
  <c r="G23" i="51"/>
  <c r="H23" i="51"/>
  <c r="G26" i="51"/>
  <c r="H26" i="51"/>
  <c r="G28" i="51"/>
  <c r="H28" i="51"/>
  <c r="G32" i="51"/>
  <c r="H32" i="51"/>
  <c r="G6" i="51"/>
  <c r="H6" i="51"/>
  <c r="G9" i="51"/>
  <c r="H9" i="51"/>
  <c r="G19" i="51"/>
  <c r="H19" i="51"/>
  <c r="G11" i="51"/>
  <c r="H11" i="51"/>
  <c r="G27" i="51"/>
  <c r="H27" i="51"/>
  <c r="G12" i="51"/>
  <c r="H12" i="51"/>
  <c r="G5" i="51"/>
  <c r="H5" i="51"/>
  <c r="G4" i="51"/>
  <c r="H4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<sst xmlns="http://schemas.openxmlformats.org/spreadsheetml/2006/main" count="94" uniqueCount="62">
  <si>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</si>
  <si>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</si>
  <si>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</si>
  <si>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</si>
  <si>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</si>
  <si>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</si>
  <si>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</si>
  <si>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</si>
  <si>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</si>
  <si>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</si>
  <si>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</si>
  <si>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</si>
  <si>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</si>
  <si>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</si>
  <si>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</si>
  <si>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</si>
  <si>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</si>
  <si>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</si>
  <si>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</si>
  <si>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</si>
  <si>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</si>
  <si>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</si>
  <si>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</si>
  <si>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</si>
  <si>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</si>
  <si>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</si>
  <si>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</si>
  <si>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</si>
  <si>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</si>
  <si>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</si>
  <si>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</si>
  <si>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</si>
  <si>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</si>
  <si>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</si>
  <si>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</si>
  <si>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</si>
  <si>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</si>
  <si>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</si>
  <si>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</si>
  <si>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</si>
  <si>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</si>
  <si>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</si>
  <si>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</si>
  <si>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</si>
  <si>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</si>
  <si>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</si>
  <si>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</si>
  <si>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</si>
  <si>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</si>
  <si>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</si>
  <si>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</si>
  <si>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</si>
  <si>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</si>
  <si>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</si>
  <si>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</si>
  <si>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</si>
  <si>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</si>
  <si>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</si>
  <si>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</si>
  <si>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08.08.2023</t>
  </si>
  <si>
    <t xml:space="preserve">Мониторинг цен на социально значимые товары в г.Чебоксары на 15.08.2023             
</t>
  </si>
  <si>
    <t>Средняя цена 15.08.2023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</si>
</sst>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6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tabSelected="1" zoomScaleNormal="100" workbookViewId="0">
      <selection activeCell="O37" sqref="O37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5"/>
      <c r="Q1" s="15"/>
    </row>
    <row r="2" spans="1:18" ht="15" customHeight="1" x14ac:dyDescent="0.25">
      <c r="A2" s="82" t="s">
        <v>0</v>
      </c>
      <c r="B2" s="83" t="s">
        <v>1</v>
      </c>
      <c r="C2" s="81" t="s">
        <v>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4" t="s">
        <v>2</v>
      </c>
      <c r="P2" s="78"/>
      <c r="Q2" s="78"/>
    </row>
    <row r="3" spans="1:18" ht="15" customHeight="1" x14ac:dyDescent="0.25">
      <c r="A3" s="82"/>
      <c r="B3" s="83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4"/>
      <c r="P3" s="78"/>
      <c r="Q3" s="78"/>
    </row>
    <row r="4" spans="1:18" ht="59.25" customHeight="1" x14ac:dyDescent="0.25">
      <c r="A4" s="82"/>
      <c r="B4" s="83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4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211.49</v>
      </c>
      <c r="G6" s="51">
        <v>249.83</v>
      </c>
      <c r="H6" s="51">
        <v>221.85</v>
      </c>
      <c r="I6" s="51">
        <v>193.49</v>
      </c>
      <c r="J6" s="52">
        <v>223.68</v>
      </c>
      <c r="K6" s="52">
        <v>233</v>
      </c>
      <c r="L6" s="53">
        <v>343</v>
      </c>
      <c r="M6" s="54">
        <v>259.22000000000003</v>
      </c>
      <c r="N6" s="54">
        <v>369.99</v>
      </c>
      <c r="O6" s="37">
        <f>MIN(C6:N6)</f>
        <v>120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499.9</v>
      </c>
      <c r="H7" s="51">
        <v>749.9</v>
      </c>
      <c r="I7" s="51" t="s">
        <v>58</v>
      </c>
      <c r="J7" s="52">
        <v>739.99</v>
      </c>
      <c r="K7" s="52">
        <v>830</v>
      </c>
      <c r="L7" s="53">
        <v>988</v>
      </c>
      <c r="M7" s="54">
        <v>449.95</v>
      </c>
      <c r="N7" s="54">
        <v>580.44000000000005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399.69</v>
      </c>
      <c r="H8" s="51">
        <v>553.80999999999995</v>
      </c>
      <c r="I8" s="51">
        <v>454.99</v>
      </c>
      <c r="J8" s="52">
        <v>272.58</v>
      </c>
      <c r="K8" s="52">
        <v>190</v>
      </c>
      <c r="L8" s="53">
        <v>417</v>
      </c>
      <c r="M8" s="54">
        <v>291.66000000000003</v>
      </c>
      <c r="N8" s="54">
        <v>331.6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270.83</v>
      </c>
      <c r="H9" s="51">
        <v>374.95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274.74</v>
      </c>
      <c r="N9" s="54">
        <v>331.6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31.66</v>
      </c>
      <c r="G10" s="51">
        <v>26.9</v>
      </c>
      <c r="H10" s="51">
        <v>29.99</v>
      </c>
      <c r="I10" s="51">
        <v>30.66</v>
      </c>
      <c r="J10" s="52"/>
      <c r="K10" s="52">
        <v>38</v>
      </c>
      <c r="L10" s="53">
        <v>35</v>
      </c>
      <c r="M10" s="54">
        <v>31.49</v>
      </c>
      <c r="N10" s="54">
        <v>32.99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49.99</v>
      </c>
      <c r="G11" s="51"/>
      <c r="H11" s="51">
        <v>64.989999999999995</v>
      </c>
      <c r="I11" s="51">
        <v>87.99</v>
      </c>
      <c r="J11" s="52"/>
      <c r="K11" s="52">
        <v>72</v>
      </c>
      <c r="L11" s="53">
        <v>59</v>
      </c>
      <c r="M11" s="54">
        <v>64.989999999999995</v>
      </c>
      <c r="N11" s="54">
        <v>58.9</v>
      </c>
      <c r="O11" s="37">
        <f t="shared" si="0"/>
        <v>49.99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569.99</v>
      </c>
      <c r="I12" s="51">
        <v>479.99</v>
      </c>
      <c r="J12" s="52"/>
      <c r="K12" s="52">
        <v>456</v>
      </c>
      <c r="L12" s="53">
        <v>546</v>
      </c>
      <c r="M12" s="54">
        <v>559.99</v>
      </c>
      <c r="N12" s="54">
        <v>659</v>
      </c>
      <c r="O12" s="37">
        <f t="shared" si="0"/>
        <v>456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421</v>
      </c>
      <c r="F13" s="51"/>
      <c r="G13" s="51">
        <v>308.89999999999998</v>
      </c>
      <c r="H13" s="51">
        <v>269.99</v>
      </c>
      <c r="I13" s="51">
        <v>289.99</v>
      </c>
      <c r="J13" s="52"/>
      <c r="K13" s="52">
        <v>150</v>
      </c>
      <c r="L13" s="53">
        <v>255</v>
      </c>
      <c r="M13" s="54">
        <v>249.99</v>
      </c>
      <c r="N13" s="54">
        <v>285.89999999999998</v>
      </c>
      <c r="O13" s="37">
        <f t="shared" si="0"/>
        <v>150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230</v>
      </c>
      <c r="F14" s="51">
        <v>141.99</v>
      </c>
      <c r="G14" s="51">
        <v>175.9</v>
      </c>
      <c r="H14" s="51">
        <v>174.99</v>
      </c>
      <c r="I14" s="51">
        <v>135</v>
      </c>
      <c r="J14" s="52">
        <v>149.99</v>
      </c>
      <c r="K14" s="52">
        <v>225</v>
      </c>
      <c r="L14" s="53">
        <v>198</v>
      </c>
      <c r="M14" s="54">
        <v>199.99</v>
      </c>
      <c r="N14" s="54">
        <v>199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143</v>
      </c>
      <c r="H15" s="51">
        <v>149.97999999999999</v>
      </c>
      <c r="I15" s="51">
        <v>159</v>
      </c>
      <c r="J15" s="52">
        <v>125.2</v>
      </c>
      <c r="K15" s="52">
        <v>97</v>
      </c>
      <c r="L15" s="53">
        <v>171.5</v>
      </c>
      <c r="M15" s="54">
        <v>198.4</v>
      </c>
      <c r="N15" s="54">
        <v>152.4</v>
      </c>
      <c r="O15" s="37">
        <f t="shared" si="0"/>
        <v>97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854.99</v>
      </c>
      <c r="G16" s="51">
        <v>443.88</v>
      </c>
      <c r="H16" s="51">
        <v>571.37</v>
      </c>
      <c r="I16" s="51">
        <v>680</v>
      </c>
      <c r="J16" s="52">
        <v>738.12</v>
      </c>
      <c r="K16" s="52">
        <v>396</v>
      </c>
      <c r="L16" s="53">
        <v>710</v>
      </c>
      <c r="M16" s="54">
        <v>499.94</v>
      </c>
      <c r="N16" s="54">
        <v>772.22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109.99</v>
      </c>
      <c r="G17" s="51">
        <v>94.33</v>
      </c>
      <c r="H17" s="51">
        <v>77.760000000000005</v>
      </c>
      <c r="I17" s="51">
        <v>139</v>
      </c>
      <c r="J17" s="52">
        <v>109</v>
      </c>
      <c r="K17" s="52">
        <v>96</v>
      </c>
      <c r="L17" s="53">
        <v>118</v>
      </c>
      <c r="M17" s="54">
        <v>94.89</v>
      </c>
      <c r="N17" s="54">
        <v>119</v>
      </c>
      <c r="O17" s="37">
        <f t="shared" si="0"/>
        <v>77.760000000000005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61.49</v>
      </c>
      <c r="G18" s="51">
        <v>56.12</v>
      </c>
      <c r="H18" s="51">
        <v>51.99</v>
      </c>
      <c r="I18" s="51">
        <v>54.49</v>
      </c>
      <c r="J18" s="52">
        <v>63.32</v>
      </c>
      <c r="K18" s="52">
        <v>42</v>
      </c>
      <c r="L18" s="53">
        <v>56</v>
      </c>
      <c r="M18" s="54">
        <v>44.99</v>
      </c>
      <c r="N18" s="54">
        <v>61.57</v>
      </c>
      <c r="O18" s="37">
        <f t="shared" si="0"/>
        <v>42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61.99</v>
      </c>
      <c r="G19" s="51">
        <v>58</v>
      </c>
      <c r="H19" s="51">
        <v>59.99</v>
      </c>
      <c r="I19" s="51">
        <v>39.99</v>
      </c>
      <c r="J19" s="52">
        <v>49.99</v>
      </c>
      <c r="K19" s="52">
        <v>67</v>
      </c>
      <c r="L19" s="53">
        <v>72</v>
      </c>
      <c r="M19" s="54">
        <v>79.989999999999995</v>
      </c>
      <c r="N19" s="54">
        <v>73.900000000000006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69.989999999999995</v>
      </c>
      <c r="G20" s="51">
        <v>58</v>
      </c>
      <c r="H20" s="51">
        <v>69.989999999999995</v>
      </c>
      <c r="I20" s="51">
        <v>53.49</v>
      </c>
      <c r="J20" s="52">
        <v>68.989999999999995</v>
      </c>
      <c r="K20" s="52">
        <v>74</v>
      </c>
      <c r="L20" s="53">
        <v>65</v>
      </c>
      <c r="M20" s="54">
        <v>79.989999999999995</v>
      </c>
      <c r="N20" s="54">
        <v>78.900000000000006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11.99</v>
      </c>
      <c r="G21" s="51">
        <v>10.3</v>
      </c>
      <c r="H21" s="51">
        <v>8.99</v>
      </c>
      <c r="I21" s="51">
        <v>12</v>
      </c>
      <c r="J21" s="52">
        <v>11.99</v>
      </c>
      <c r="K21" s="52">
        <v>15</v>
      </c>
      <c r="L21" s="53">
        <v>14.9</v>
      </c>
      <c r="M21" s="54">
        <v>8.49</v>
      </c>
      <c r="N21" s="52">
        <v>12.6</v>
      </c>
      <c r="O21" s="37">
        <f t="shared" si="0"/>
        <v>8.49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555.33000000000004</v>
      </c>
      <c r="H22" s="51">
        <v>219.9</v>
      </c>
      <c r="I22" s="51">
        <v>489.9</v>
      </c>
      <c r="J22" s="52">
        <v>395.89</v>
      </c>
      <c r="K22" s="52">
        <v>330</v>
      </c>
      <c r="L22" s="53">
        <v>695</v>
      </c>
      <c r="M22" s="54">
        <v>232.9</v>
      </c>
      <c r="N22" s="52">
        <v>304.5</v>
      </c>
      <c r="O22" s="37">
        <f t="shared" si="0"/>
        <v>219.9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33.99</v>
      </c>
      <c r="G23" s="51">
        <v>27.45</v>
      </c>
      <c r="H23" s="51">
        <v>25.99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54.9</v>
      </c>
      <c r="O23" s="37">
        <f t="shared" si="0"/>
        <v>25.99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57.19</v>
      </c>
      <c r="G24" s="51">
        <v>67</v>
      </c>
      <c r="H24" s="51">
        <v>79.98</v>
      </c>
      <c r="I24" s="51">
        <v>33.49</v>
      </c>
      <c r="J24" s="52">
        <v>41.75</v>
      </c>
      <c r="K24" s="52">
        <v>56.7</v>
      </c>
      <c r="L24" s="53">
        <v>58</v>
      </c>
      <c r="M24" s="54">
        <v>64.63</v>
      </c>
      <c r="N24" s="52">
        <v>75.81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65.23</v>
      </c>
      <c r="G25" s="51">
        <v>75.849999999999994</v>
      </c>
      <c r="H25" s="51">
        <v>50.26</v>
      </c>
      <c r="I25" s="51">
        <v>50.49</v>
      </c>
      <c r="J25" s="52">
        <v>46.85</v>
      </c>
      <c r="K25" s="52">
        <v>74.3</v>
      </c>
      <c r="L25" s="53">
        <v>68</v>
      </c>
      <c r="M25" s="54">
        <v>70.3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83.75</v>
      </c>
      <c r="H26" s="51">
        <v>79.98</v>
      </c>
      <c r="I26" s="51">
        <v>83.49</v>
      </c>
      <c r="J26" s="52">
        <v>82.43</v>
      </c>
      <c r="K26" s="52">
        <v>90</v>
      </c>
      <c r="L26" s="53">
        <v>128</v>
      </c>
      <c r="M26" s="54">
        <v>76.239999999999995</v>
      </c>
      <c r="N26" s="52">
        <v>88.88</v>
      </c>
      <c r="O26" s="37">
        <f t="shared" si="0"/>
        <v>76.239999999999995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37.369999999999997</v>
      </c>
      <c r="H27" s="51">
        <v>39.979999999999997</v>
      </c>
      <c r="I27" s="51">
        <v>39.9</v>
      </c>
      <c r="J27" s="52">
        <v>32.11</v>
      </c>
      <c r="K27" s="52">
        <v>49</v>
      </c>
      <c r="L27" s="52">
        <v>45</v>
      </c>
      <c r="M27" s="54">
        <v>44.99</v>
      </c>
      <c r="N27" s="52">
        <v>43.49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43.62</v>
      </c>
      <c r="H28" s="51">
        <v>46.65</v>
      </c>
      <c r="I28" s="51">
        <v>57.21</v>
      </c>
      <c r="J28" s="52">
        <v>113.32</v>
      </c>
      <c r="K28" s="52">
        <v>54</v>
      </c>
      <c r="L28" s="53">
        <v>98</v>
      </c>
      <c r="M28" s="54">
        <v>49.88</v>
      </c>
      <c r="N28" s="52">
        <v>50</v>
      </c>
      <c r="O28" s="37">
        <f t="shared" si="0"/>
        <v>43.62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23</v>
      </c>
      <c r="H29" s="51">
        <v>27.76</v>
      </c>
      <c r="I29" s="51">
        <v>41</v>
      </c>
      <c r="J29" s="52">
        <v>37.659999999999997</v>
      </c>
      <c r="K29" s="52">
        <v>20</v>
      </c>
      <c r="L29" s="53">
        <v>63</v>
      </c>
      <c r="M29" s="54">
        <v>23.74</v>
      </c>
      <c r="N29" s="52">
        <v>44.99</v>
      </c>
      <c r="O29" s="37">
        <f t="shared" si="0"/>
        <v>20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199.8</v>
      </c>
      <c r="H30" s="51">
        <v>248.11</v>
      </c>
      <c r="I30" s="51">
        <v>154</v>
      </c>
      <c r="J30" s="52">
        <v>235.99</v>
      </c>
      <c r="K30" s="52">
        <v>145</v>
      </c>
      <c r="L30" s="53">
        <v>215</v>
      </c>
      <c r="M30" s="54">
        <v>149.30000000000001</v>
      </c>
      <c r="N30" s="52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39.97</v>
      </c>
      <c r="I31" s="51">
        <v>60</v>
      </c>
      <c r="J31" s="52">
        <v>63.72</v>
      </c>
      <c r="K31" s="52">
        <v>49</v>
      </c>
      <c r="L31" s="53">
        <v>55</v>
      </c>
      <c r="M31" s="54">
        <v>57.48</v>
      </c>
      <c r="N31" s="52">
        <v>110.89</v>
      </c>
      <c r="O31" s="37">
        <f t="shared" si="0"/>
        <v>39.97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34.49</v>
      </c>
      <c r="G32" s="50">
        <v>22</v>
      </c>
      <c r="H32" s="50">
        <v>29.99</v>
      </c>
      <c r="I32" s="50">
        <v>27.99</v>
      </c>
      <c r="J32" s="52">
        <v>33.99</v>
      </c>
      <c r="K32" s="52">
        <v>32</v>
      </c>
      <c r="L32" s="53">
        <v>27</v>
      </c>
      <c r="M32" s="55">
        <v>24.39</v>
      </c>
      <c r="N32" s="52">
        <v>40</v>
      </c>
      <c r="O32" s="37">
        <f t="shared" si="0"/>
        <v>22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>
        <v>58.36</v>
      </c>
      <c r="G33" s="51">
        <v>38</v>
      </c>
      <c r="H33" s="51">
        <v>59.99</v>
      </c>
      <c r="I33" s="51">
        <v>17.989999999999998</v>
      </c>
      <c r="J33" s="52">
        <v>22.99</v>
      </c>
      <c r="K33" s="52">
        <v>45</v>
      </c>
      <c r="L33" s="53">
        <v>61.9</v>
      </c>
      <c r="M33" s="54">
        <v>43.89</v>
      </c>
      <c r="N33" s="52">
        <v>51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41.29</v>
      </c>
      <c r="G34" s="51">
        <v>35</v>
      </c>
      <c r="H34" s="51">
        <v>49.99</v>
      </c>
      <c r="I34" s="51">
        <v>26.49</v>
      </c>
      <c r="J34" s="52">
        <v>40.99</v>
      </c>
      <c r="K34" s="52">
        <v>44</v>
      </c>
      <c r="L34" s="53">
        <v>34</v>
      </c>
      <c r="M34" s="54">
        <v>29.89</v>
      </c>
      <c r="N34" s="52">
        <v>44.99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34.99</v>
      </c>
      <c r="G35" s="51">
        <v>41</v>
      </c>
      <c r="H35" s="51">
        <v>57.99</v>
      </c>
      <c r="I35" s="51">
        <v>34.99</v>
      </c>
      <c r="J35" s="52">
        <v>40.99</v>
      </c>
      <c r="K35" s="52">
        <v>56</v>
      </c>
      <c r="L35" s="53">
        <v>35</v>
      </c>
      <c r="M35" s="54">
        <v>39.79</v>
      </c>
      <c r="N35" s="52">
        <v>56.99</v>
      </c>
      <c r="O35" s="37">
        <f t="shared" si="0"/>
        <v>34.99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84.99</v>
      </c>
      <c r="G36" s="51">
        <v>84.9</v>
      </c>
      <c r="H36" s="51">
        <v>89.99</v>
      </c>
      <c r="I36" s="51">
        <v>68.489999999999995</v>
      </c>
      <c r="J36" s="52">
        <v>99.99</v>
      </c>
      <c r="K36" s="52">
        <v>110</v>
      </c>
      <c r="L36" s="53">
        <v>87.9</v>
      </c>
      <c r="M36" s="54">
        <v>89.99</v>
      </c>
      <c r="N36" s="52">
        <v>83</v>
      </c>
      <c r="O36" s="37">
        <f t="shared" si="0"/>
        <v>68.489999999999995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opLeftCell="A4" zoomScaleNormal="100" workbookViewId="0">
      <selection activeCell="J25" sqref="J25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5" t="s">
        <v>55</v>
      </c>
      <c r="D1" s="85"/>
      <c r="E1" s="85"/>
      <c r="F1" s="85"/>
      <c r="G1" s="85"/>
      <c r="H1" s="85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61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1</v>
      </c>
      <c r="D3" s="25" t="s">
        <v>36</v>
      </c>
      <c r="E3" s="28">
        <v>49.25</v>
      </c>
      <c r="F3" s="44">
        <v>44.760000000000005</v>
      </c>
      <c r="G3" s="29">
        <f t="shared" ref="G3:G33" si="0">(F3-E3)/E3</f>
        <v>-9.1167512690355224E-2</v>
      </c>
      <c r="H3" s="28">
        <f t="shared" ref="H3:H33" si="1">F3-E3</f>
        <v>-4.4899999999999949</v>
      </c>
      <c r="I3" s="45"/>
      <c r="L3" s="31"/>
    </row>
    <row r="4" spans="2:12" ht="17.25" customHeight="1" x14ac:dyDescent="0.25">
      <c r="B4" s="34">
        <v>2</v>
      </c>
      <c r="C4" s="27">
        <v>15</v>
      </c>
      <c r="D4" s="35" t="s">
        <v>37</v>
      </c>
      <c r="E4" s="28">
        <v>42.8</v>
      </c>
      <c r="F4" s="44">
        <v>40.664999999999999</v>
      </c>
      <c r="G4" s="29">
        <f t="shared" si="0"/>
        <v>-4.9883177570093418E-2</v>
      </c>
      <c r="H4" s="28">
        <f t="shared" si="1"/>
        <v>-2.134999999999998</v>
      </c>
      <c r="I4" s="46"/>
      <c r="L4" s="31"/>
    </row>
    <row r="5" spans="2:12" ht="15" customHeight="1" x14ac:dyDescent="0.25">
      <c r="B5" s="34">
        <v>3</v>
      </c>
      <c r="C5" s="27">
        <v>14</v>
      </c>
      <c r="D5" s="25" t="s">
        <v>35</v>
      </c>
      <c r="E5" s="28">
        <v>32.29</v>
      </c>
      <c r="F5" s="44">
        <v>30.68</v>
      </c>
      <c r="G5" s="29">
        <f t="shared" si="0"/>
        <v>-4.9860637968411253E-2</v>
      </c>
      <c r="H5" s="28">
        <f t="shared" si="1"/>
        <v>-1.6099999999999994</v>
      </c>
      <c r="I5" s="46"/>
      <c r="L5" s="31"/>
    </row>
    <row r="6" spans="2:12" ht="20.25" customHeight="1" x14ac:dyDescent="0.25">
      <c r="B6" s="34">
        <v>4</v>
      </c>
      <c r="C6" s="27">
        <v>29</v>
      </c>
      <c r="D6" s="25" t="s">
        <v>38</v>
      </c>
      <c r="E6" s="28">
        <v>51.76</v>
      </c>
      <c r="F6" s="44">
        <v>49.234999999999999</v>
      </c>
      <c r="G6" s="29">
        <f t="shared" si="0"/>
        <v>-4.8782843894899508E-2</v>
      </c>
      <c r="H6" s="28">
        <f t="shared" si="1"/>
        <v>-2.5249999999999986</v>
      </c>
      <c r="I6" s="46"/>
      <c r="L6" s="31"/>
    </row>
    <row r="7" spans="2:12" ht="17.25" customHeight="1" x14ac:dyDescent="0.25">
      <c r="B7" s="34">
        <v>5</v>
      </c>
      <c r="C7" s="27">
        <v>21</v>
      </c>
      <c r="D7" s="25" t="s">
        <v>13</v>
      </c>
      <c r="E7" s="28">
        <v>37.21</v>
      </c>
      <c r="F7" s="44">
        <v>36.094999999999999</v>
      </c>
      <c r="G7" s="29">
        <f t="shared" si="0"/>
        <v>-2.9965063155065894E-2</v>
      </c>
      <c r="H7" s="28">
        <f t="shared" si="1"/>
        <v>-1.115000000000002</v>
      </c>
      <c r="I7" s="46"/>
      <c r="L7" s="31"/>
    </row>
    <row r="8" spans="2:12" ht="18" customHeight="1" x14ac:dyDescent="0.25">
      <c r="B8" s="34">
        <v>6</v>
      </c>
      <c r="C8" s="27">
        <v>12</v>
      </c>
      <c r="D8" s="25" t="s">
        <v>24</v>
      </c>
      <c r="E8" s="28">
        <v>14.01</v>
      </c>
      <c r="F8" s="44">
        <v>13.82</v>
      </c>
      <c r="G8" s="29">
        <f t="shared" si="0"/>
        <v>-1.356174161313344E-2</v>
      </c>
      <c r="H8" s="28">
        <f t="shared" si="1"/>
        <v>-0.1899999999999995</v>
      </c>
      <c r="I8" s="46"/>
      <c r="L8" s="31"/>
    </row>
    <row r="9" spans="2:12" ht="15.75" x14ac:dyDescent="0.25">
      <c r="B9" s="34">
        <v>7</v>
      </c>
      <c r="C9" s="27">
        <v>18</v>
      </c>
      <c r="D9" s="25" t="s">
        <v>11</v>
      </c>
      <c r="E9" s="28">
        <v>307.48</v>
      </c>
      <c r="F9" s="44">
        <v>303.78999999999996</v>
      </c>
      <c r="G9" s="29">
        <f t="shared" si="0"/>
        <v>-1.200078053857179E-2</v>
      </c>
      <c r="H9" s="28">
        <f t="shared" si="1"/>
        <v>-3.6900000000000546</v>
      </c>
      <c r="I9" s="46"/>
      <c r="L9" s="31"/>
    </row>
    <row r="10" spans="2:12" ht="15.75" x14ac:dyDescent="0.25">
      <c r="B10" s="34">
        <v>8</v>
      </c>
      <c r="C10" s="27">
        <v>6</v>
      </c>
      <c r="D10" s="25" t="s">
        <v>20</v>
      </c>
      <c r="E10" s="28">
        <v>113.77</v>
      </c>
      <c r="F10" s="44">
        <v>112.55500000000001</v>
      </c>
      <c r="G10" s="29">
        <f t="shared" si="0"/>
        <v>-1.067944097741047E-2</v>
      </c>
      <c r="H10" s="28">
        <f t="shared" si="1"/>
        <v>-1.2149999999999892</v>
      </c>
      <c r="I10" s="46"/>
    </row>
    <row r="11" spans="2:12" ht="31.5" x14ac:dyDescent="0.25">
      <c r="B11" s="34">
        <v>9</v>
      </c>
      <c r="C11" s="27">
        <v>9</v>
      </c>
      <c r="D11" s="36" t="s">
        <v>34</v>
      </c>
      <c r="E11" s="28">
        <v>59.23</v>
      </c>
      <c r="F11" s="44">
        <v>58.61</v>
      </c>
      <c r="G11" s="29">
        <f t="shared" si="0"/>
        <v>-1.0467668411278027E-2</v>
      </c>
      <c r="H11" s="28">
        <f t="shared" si="1"/>
        <v>-0.61999999999999744</v>
      </c>
      <c r="I11" s="46"/>
      <c r="L11" s="31"/>
    </row>
    <row r="12" spans="2:12" ht="15.75" x14ac:dyDescent="0.25">
      <c r="B12" s="34">
        <v>10</v>
      </c>
      <c r="C12" s="27">
        <v>26</v>
      </c>
      <c r="D12" s="25" t="s">
        <v>31</v>
      </c>
      <c r="E12" s="28">
        <v>76.16</v>
      </c>
      <c r="F12" s="44">
        <v>75.41</v>
      </c>
      <c r="G12" s="29">
        <f t="shared" si="0"/>
        <v>-9.8476890756302518E-3</v>
      </c>
      <c r="H12" s="28">
        <f t="shared" si="1"/>
        <v>-0.75</v>
      </c>
      <c r="I12" s="46"/>
      <c r="L12" s="31"/>
    </row>
    <row r="13" spans="2:12" ht="16.5" customHeight="1" x14ac:dyDescent="0.25">
      <c r="B13" s="34">
        <v>11</v>
      </c>
      <c r="C13" s="27">
        <v>20</v>
      </c>
      <c r="D13" s="25" t="s">
        <v>33</v>
      </c>
      <c r="E13" s="28">
        <v>164.32</v>
      </c>
      <c r="F13" s="44">
        <v>163.35500000000002</v>
      </c>
      <c r="G13" s="29">
        <f t="shared" si="0"/>
        <v>-5.872687439142983E-3</v>
      </c>
      <c r="H13" s="28">
        <f t="shared" si="1"/>
        <v>-0.96499999999997499</v>
      </c>
      <c r="I13" s="46"/>
      <c r="L13" s="31"/>
    </row>
    <row r="14" spans="2:12" ht="16.5" customHeight="1" x14ac:dyDescent="0.25">
      <c r="B14" s="34">
        <v>12</v>
      </c>
      <c r="C14" s="27">
        <v>4</v>
      </c>
      <c r="D14" s="25" t="s">
        <v>23</v>
      </c>
      <c r="E14" s="28">
        <v>69.69</v>
      </c>
      <c r="F14" s="44">
        <v>69.490000000000009</v>
      </c>
      <c r="G14" s="29">
        <f t="shared" si="0"/>
        <v>-2.8698522026114025E-3</v>
      </c>
      <c r="H14" s="28">
        <f t="shared" si="1"/>
        <v>-0.19999999999998863</v>
      </c>
      <c r="I14" s="46"/>
      <c r="L14" s="31"/>
    </row>
    <row r="15" spans="2:12" ht="19.5" customHeight="1" x14ac:dyDescent="0.25">
      <c r="B15" s="34">
        <v>13</v>
      </c>
      <c r="C15" s="27">
        <v>28</v>
      </c>
      <c r="D15" s="25" t="s">
        <v>26</v>
      </c>
      <c r="E15" s="28">
        <v>41.33</v>
      </c>
      <c r="F15" s="44">
        <v>41.325000000000003</v>
      </c>
      <c r="G15" s="29">
        <f t="shared" si="0"/>
        <v>-1.209774981852275E-4</v>
      </c>
      <c r="H15" s="28">
        <f t="shared" si="1"/>
        <v>-4.9999999999954525E-3</v>
      </c>
      <c r="I15" s="46"/>
      <c r="L15" s="31"/>
    </row>
    <row r="16" spans="2:12" ht="18.75" customHeight="1" x14ac:dyDescent="0.25">
      <c r="B16" s="34">
        <v>14</v>
      </c>
      <c r="C16" s="27">
        <v>5</v>
      </c>
      <c r="D16" s="25" t="s">
        <v>21</v>
      </c>
      <c r="E16" s="28">
        <v>53.32</v>
      </c>
      <c r="F16" s="44">
        <v>53.314999999999998</v>
      </c>
      <c r="G16" s="29">
        <f t="shared" si="0"/>
        <v>-9.3773443360888189E-5</v>
      </c>
      <c r="H16" s="28">
        <f t="shared" si="1"/>
        <v>-5.000000000002558E-3</v>
      </c>
      <c r="I16" s="46"/>
      <c r="L16" s="31"/>
    </row>
    <row r="17" spans="2:12" ht="18" customHeight="1" x14ac:dyDescent="0.25">
      <c r="B17" s="34">
        <v>15</v>
      </c>
      <c r="C17" s="27">
        <v>27</v>
      </c>
      <c r="D17" s="25" t="s">
        <v>14</v>
      </c>
      <c r="E17" s="28">
        <v>69.06</v>
      </c>
      <c r="F17" s="44">
        <v>69.055000000000007</v>
      </c>
      <c r="G17" s="29">
        <f t="shared" si="0"/>
        <v>-7.2400810889016102E-5</v>
      </c>
      <c r="H17" s="28">
        <f t="shared" si="1"/>
        <v>-4.9999999999954525E-3</v>
      </c>
      <c r="I17" s="46"/>
      <c r="L17" s="31"/>
    </row>
    <row r="18" spans="2:12" ht="18.75" customHeight="1" x14ac:dyDescent="0.25">
      <c r="B18" s="34">
        <v>16</v>
      </c>
      <c r="C18" s="27">
        <v>31</v>
      </c>
      <c r="D18" s="25" t="s">
        <v>39</v>
      </c>
      <c r="E18" s="28">
        <v>97.21</v>
      </c>
      <c r="F18" s="44">
        <v>97.204999999999998</v>
      </c>
      <c r="G18" s="29">
        <f t="shared" si="0"/>
        <v>-5.1435037547530634E-5</v>
      </c>
      <c r="H18" s="28">
        <f t="shared" si="1"/>
        <v>-4.9999999999954525E-3</v>
      </c>
      <c r="I18" s="46"/>
      <c r="L18" s="31"/>
    </row>
    <row r="19" spans="2:12" ht="18.75" customHeight="1" x14ac:dyDescent="0.25">
      <c r="B19" s="34">
        <v>17</v>
      </c>
      <c r="C19" s="27">
        <v>16</v>
      </c>
      <c r="D19" s="25" t="s">
        <v>9</v>
      </c>
      <c r="E19" s="28">
        <v>247.11</v>
      </c>
      <c r="F19" s="44">
        <v>247.10500000000002</v>
      </c>
      <c r="G19" s="29">
        <f t="shared" si="0"/>
        <v>-2.023390392940574E-5</v>
      </c>
      <c r="H19" s="28">
        <f t="shared" si="1"/>
        <v>-4.9999999999954525E-3</v>
      </c>
      <c r="I19" s="46"/>
      <c r="L19" s="31"/>
    </row>
    <row r="20" spans="2:12" ht="17.25" customHeight="1" x14ac:dyDescent="0.25">
      <c r="B20" s="34">
        <v>18</v>
      </c>
      <c r="C20" s="27">
        <v>8</v>
      </c>
      <c r="D20" s="25" t="s">
        <v>25</v>
      </c>
      <c r="E20" s="28">
        <v>379.45</v>
      </c>
      <c r="F20" s="44">
        <v>379.44499999999999</v>
      </c>
      <c r="G20" s="29">
        <f t="shared" si="0"/>
        <v>-1.3176966662262361E-5</v>
      </c>
      <c r="H20" s="28">
        <f t="shared" si="1"/>
        <v>-4.9999999999954525E-3</v>
      </c>
      <c r="I20" s="46"/>
      <c r="L20" s="31"/>
    </row>
    <row r="21" spans="2:12" ht="14.25" customHeight="1" x14ac:dyDescent="0.25">
      <c r="B21" s="34">
        <v>19</v>
      </c>
      <c r="C21" s="27">
        <v>24</v>
      </c>
      <c r="D21" s="25" t="s">
        <v>19</v>
      </c>
      <c r="E21" s="28">
        <v>543.14</v>
      </c>
      <c r="F21" s="44">
        <v>543.13499999999999</v>
      </c>
      <c r="G21" s="29">
        <f t="shared" si="0"/>
        <v>-9.2057296461233796E-6</v>
      </c>
      <c r="H21" s="28">
        <f t="shared" si="1"/>
        <v>-4.9999999999954525E-3</v>
      </c>
      <c r="I21" s="46"/>
      <c r="L21" s="31"/>
    </row>
    <row r="22" spans="2:12" ht="18.75" customHeight="1" x14ac:dyDescent="0.25">
      <c r="B22" s="34">
        <v>20</v>
      </c>
      <c r="C22" s="27">
        <v>22</v>
      </c>
      <c r="D22" s="25" t="s">
        <v>10</v>
      </c>
      <c r="E22" s="28">
        <v>703.47</v>
      </c>
      <c r="F22" s="44">
        <v>703.47</v>
      </c>
      <c r="G22" s="29">
        <f t="shared" si="0"/>
        <v>0</v>
      </c>
      <c r="H22" s="28">
        <f t="shared" si="1"/>
        <v>0</v>
      </c>
      <c r="I22" s="46"/>
      <c r="L22" s="31"/>
    </row>
    <row r="23" spans="2:12" ht="17.25" customHeight="1" x14ac:dyDescent="0.25">
      <c r="B23" s="34">
        <v>21</v>
      </c>
      <c r="C23" s="27">
        <v>2</v>
      </c>
      <c r="D23" s="35" t="s">
        <v>18</v>
      </c>
      <c r="E23" s="28">
        <v>126.83</v>
      </c>
      <c r="F23" s="44">
        <v>126.83</v>
      </c>
      <c r="G23" s="29">
        <f t="shared" si="0"/>
        <v>0</v>
      </c>
      <c r="H23" s="28">
        <f t="shared" si="1"/>
        <v>0</v>
      </c>
      <c r="I23" s="46"/>
      <c r="L23" s="31"/>
    </row>
    <row r="24" spans="2:12" ht="18.75" customHeight="1" x14ac:dyDescent="0.25">
      <c r="B24" s="34">
        <v>22</v>
      </c>
      <c r="C24" s="27">
        <v>17</v>
      </c>
      <c r="D24" s="25" t="s">
        <v>22</v>
      </c>
      <c r="E24" s="28">
        <v>71.66</v>
      </c>
      <c r="F24" s="44">
        <v>71.66</v>
      </c>
      <c r="G24" s="29">
        <f t="shared" si="0"/>
        <v>0</v>
      </c>
      <c r="H24" s="28">
        <f t="shared" si="1"/>
        <v>0</v>
      </c>
      <c r="I24" s="46"/>
      <c r="L24" s="31"/>
    </row>
    <row r="25" spans="2:12" ht="15.75" customHeight="1" x14ac:dyDescent="0.25">
      <c r="B25" s="34">
        <v>23</v>
      </c>
      <c r="C25" s="27">
        <v>30</v>
      </c>
      <c r="D25" s="25" t="s">
        <v>32</v>
      </c>
      <c r="E25" s="28">
        <v>43.4</v>
      </c>
      <c r="F25" s="44">
        <v>43.4</v>
      </c>
      <c r="G25" s="29">
        <f t="shared" si="0"/>
        <v>0</v>
      </c>
      <c r="H25" s="28">
        <f t="shared" si="1"/>
        <v>0</v>
      </c>
      <c r="I25" s="46"/>
      <c r="L25" s="31"/>
    </row>
    <row r="26" spans="2:12" ht="15.75" x14ac:dyDescent="0.25">
      <c r="B26" s="34">
        <v>24</v>
      </c>
      <c r="C26" s="27">
        <v>3</v>
      </c>
      <c r="D26" s="25" t="s">
        <v>28</v>
      </c>
      <c r="E26" s="28">
        <v>66.709999999999994</v>
      </c>
      <c r="F26" s="44">
        <v>66.710000000000008</v>
      </c>
      <c r="G26" s="29">
        <f t="shared" si="0"/>
        <v>2.130243548973468E-16</v>
      </c>
      <c r="H26" s="28">
        <f t="shared" si="1"/>
        <v>0</v>
      </c>
      <c r="I26" s="46"/>
      <c r="L26" s="31"/>
    </row>
    <row r="27" spans="2:12" ht="15.75" x14ac:dyDescent="0.25">
      <c r="B27" s="34">
        <v>25</v>
      </c>
      <c r="C27" s="27">
        <v>19</v>
      </c>
      <c r="D27" s="25" t="s">
        <v>27</v>
      </c>
      <c r="E27" s="28">
        <v>57.05</v>
      </c>
      <c r="F27" s="44">
        <v>57.075000000000003</v>
      </c>
      <c r="G27" s="29">
        <f t="shared" si="0"/>
        <v>4.3821209465391209E-4</v>
      </c>
      <c r="H27" s="28">
        <f t="shared" si="1"/>
        <v>2.5000000000005684E-2</v>
      </c>
      <c r="I27" s="46"/>
      <c r="L27" s="31"/>
    </row>
    <row r="28" spans="2:12" ht="18.75" customHeight="1" x14ac:dyDescent="0.25">
      <c r="B28" s="34">
        <v>26</v>
      </c>
      <c r="C28" s="27">
        <v>11</v>
      </c>
      <c r="D28" s="25" t="s">
        <v>30</v>
      </c>
      <c r="E28" s="28">
        <v>45.15</v>
      </c>
      <c r="F28" s="44">
        <v>45.265000000000001</v>
      </c>
      <c r="G28" s="29">
        <f t="shared" si="0"/>
        <v>2.5470653377630565E-3</v>
      </c>
      <c r="H28" s="28">
        <f t="shared" si="1"/>
        <v>0.11500000000000199</v>
      </c>
      <c r="I28" s="46"/>
      <c r="L28" s="31"/>
    </row>
    <row r="29" spans="2:12" ht="19.5" customHeight="1" x14ac:dyDescent="0.25">
      <c r="B29" s="34">
        <v>27</v>
      </c>
      <c r="C29" s="27">
        <v>7</v>
      </c>
      <c r="D29" s="25" t="s">
        <v>16</v>
      </c>
      <c r="E29" s="28">
        <v>222.91</v>
      </c>
      <c r="F29" s="44">
        <v>223.625</v>
      </c>
      <c r="G29" s="29">
        <f t="shared" si="0"/>
        <v>3.207572562917785E-3</v>
      </c>
      <c r="H29" s="28">
        <f t="shared" si="1"/>
        <v>0.71500000000000341</v>
      </c>
      <c r="I29" s="46"/>
      <c r="L29" s="31"/>
    </row>
    <row r="30" spans="2:12" ht="15.75" x14ac:dyDescent="0.25">
      <c r="B30" s="34">
        <v>28</v>
      </c>
      <c r="C30" s="27">
        <v>13</v>
      </c>
      <c r="D30" s="25" t="s">
        <v>15</v>
      </c>
      <c r="E30" s="28">
        <v>515.83000000000004</v>
      </c>
      <c r="F30" s="44">
        <v>517.5</v>
      </c>
      <c r="G30" s="29">
        <f t="shared" si="0"/>
        <v>3.2375007269836165E-3</v>
      </c>
      <c r="H30" s="28">
        <f t="shared" si="1"/>
        <v>1.6699999999999591</v>
      </c>
      <c r="I30" s="46"/>
      <c r="L30" s="31"/>
    </row>
    <row r="31" spans="2:12" ht="18" customHeight="1" x14ac:dyDescent="0.25">
      <c r="B31" s="34">
        <v>29</v>
      </c>
      <c r="C31" s="27">
        <v>25</v>
      </c>
      <c r="D31" s="35" t="s">
        <v>17</v>
      </c>
      <c r="E31" s="28">
        <v>202.25</v>
      </c>
      <c r="F31" s="44">
        <v>203.43</v>
      </c>
      <c r="G31" s="29">
        <f t="shared" si="0"/>
        <v>5.8343634116193172E-3</v>
      </c>
      <c r="H31" s="28">
        <f t="shared" si="1"/>
        <v>1.1800000000000068</v>
      </c>
      <c r="I31" s="46"/>
      <c r="L31" s="31"/>
    </row>
    <row r="32" spans="2:12" ht="15.75" customHeight="1" x14ac:dyDescent="0.25">
      <c r="B32" s="34">
        <v>30</v>
      </c>
      <c r="C32" s="27">
        <v>10</v>
      </c>
      <c r="D32" s="25" t="s">
        <v>29</v>
      </c>
      <c r="E32" s="28">
        <v>87.33</v>
      </c>
      <c r="F32" s="44">
        <v>87.88</v>
      </c>
      <c r="G32" s="29">
        <f t="shared" si="0"/>
        <v>6.2979503034466637E-3</v>
      </c>
      <c r="H32" s="28">
        <f t="shared" si="1"/>
        <v>0.54999999999999716</v>
      </c>
      <c r="I32" s="46"/>
      <c r="L32" s="31"/>
    </row>
    <row r="33" spans="2:12" ht="28.5" customHeight="1" x14ac:dyDescent="0.25">
      <c r="B33" s="34">
        <v>31</v>
      </c>
      <c r="C33" s="27">
        <v>23</v>
      </c>
      <c r="D33" s="25" t="s">
        <v>12</v>
      </c>
      <c r="E33" s="28">
        <v>220.38</v>
      </c>
      <c r="F33" s="44">
        <v>222.24</v>
      </c>
      <c r="G33" s="29">
        <f t="shared" si="0"/>
        <v>8.4399673291587884E-3</v>
      </c>
      <c r="H33" s="28">
        <f t="shared" si="1"/>
        <v>1.8600000000000136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2023-08-01T08:26:42Z</cp:lastPrinted>
  <dcterms:created xsi:type="dcterms:W3CDTF">2019-01-14T08:09:07Z</dcterms:created>
  <dcterms:modified xsi:type="dcterms:W3CDTF">2023-08-17T06:05:51Z</dcterms:modified>
</cp:coreProperties>
</file>