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9390" tabRatio="597" firstSheet="1" activeTab="1"/>
  </bookViews>
  <sheets>
    <sheet name="2020-2022 (2)" sheetId="3" r:id="rId1"/>
    <sheet name="2023-2025 " sheetId="8" r:id="rId2"/>
  </sheets>
  <definedNames>
    <definedName name="_xlnm._FilterDatabase" localSheetId="0" hidden="1">'2020-2022 (2)'!$C$1:$C$286</definedName>
    <definedName name="_xlnm._FilterDatabase" localSheetId="1" hidden="1">'2023-2025 '!$C$1:$C$103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C65" i="8" l="1"/>
  <c r="C46" i="8"/>
  <c r="C7" i="8"/>
  <c r="C26" i="8" l="1"/>
  <c r="C37" i="8" l="1"/>
  <c r="C21" i="8"/>
  <c r="C44" i="8" l="1"/>
  <c r="C73" i="8"/>
  <c r="C33" i="8" l="1"/>
  <c r="C18" i="8" l="1"/>
  <c r="C16" i="8" s="1"/>
  <c r="C85" i="8" l="1"/>
  <c r="C14" i="8"/>
  <c r="C87" i="8" l="1"/>
  <c r="E274" i="3" l="1"/>
  <c r="E272" i="3" s="1"/>
  <c r="E271" i="3" s="1"/>
  <c r="D274" i="3"/>
  <c r="D272" i="3" s="1"/>
  <c r="D271" i="3" s="1"/>
  <c r="C274" i="3"/>
  <c r="C272" i="3" s="1"/>
  <c r="C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C66" i="3" s="1"/>
  <c r="E68" i="3"/>
  <c r="E59" i="3" s="1"/>
  <c r="D68" i="3"/>
  <c r="C68" i="3"/>
  <c r="E62" i="3"/>
  <c r="D62" i="3"/>
  <c r="C62" i="3"/>
  <c r="D60" i="3"/>
  <c r="D281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E6" i="3" l="1"/>
  <c r="D66" i="3"/>
  <c r="E144" i="3"/>
  <c r="D59" i="3"/>
  <c r="D280" i="3" s="1"/>
  <c r="C233" i="3"/>
  <c r="E119" i="3"/>
  <c r="C119" i="3"/>
  <c r="C144" i="3"/>
  <c r="D216" i="3"/>
  <c r="E216" i="3"/>
  <c r="C6" i="3"/>
  <c r="D6" i="3"/>
  <c r="D144" i="3"/>
  <c r="D233" i="3"/>
  <c r="C186" i="3"/>
  <c r="C153" i="3" s="1"/>
  <c r="E233" i="3"/>
  <c r="D119" i="3"/>
  <c r="D186" i="3"/>
  <c r="D153" i="3" s="1"/>
  <c r="E186" i="3"/>
  <c r="E153" i="3" s="1"/>
  <c r="C216" i="3"/>
  <c r="E57" i="3"/>
  <c r="E44" i="3" s="1"/>
  <c r="E280" i="3"/>
  <c r="C60" i="3"/>
  <c r="E66" i="3"/>
  <c r="D57" i="3" l="1"/>
  <c r="D44" i="3" s="1"/>
  <c r="E278" i="3"/>
  <c r="D278" i="3"/>
  <c r="C57" i="3"/>
  <c r="C44" i="3" s="1"/>
  <c r="C278" i="3" s="1"/>
  <c r="C281" i="3"/>
</calcChain>
</file>

<file path=xl/sharedStrings.xml><?xml version="1.0" encoding="utf-8"?>
<sst xmlns="http://schemas.openxmlformats.org/spreadsheetml/2006/main" count="389" uniqueCount="178">
  <si>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</si>
  <si>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</si>
  <si>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</si>
  <si>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</si>
  <si>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</si>
  <si>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</si>
  <si>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</si>
  <si>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</si>
  <si>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</si>
  <si>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</si>
  <si>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</si>
  <si>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</si>
  <si>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</si>
  <si>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</si>
  <si>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</si>
  <si>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</si>
  <si>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</si>
  <si>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</si>
  <si>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</si>
  <si>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</si>
  <si>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</si>
  <si>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</si>
  <si>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</si>
  <si>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</si>
  <si>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</si>
  <si>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</si>
  <si>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</si>
  <si>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</si>
  <si>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</si>
  <si>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</si>
  <si>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</si>
  <si>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</si>
  <si>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</si>
  <si>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</si>
  <si>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</si>
  <si>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</si>
  <si>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</si>
  <si>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</si>
  <si>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</si>
  <si>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</si>
  <si>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</si>
  <si>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</si>
  <si>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</si>
  <si>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</si>
  <si>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</si>
  <si>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</si>
  <si>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</si>
  <si>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</si>
  <si>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</si>
  <si>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</si>
  <si>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</si>
  <si>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</si>
  <si>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</si>
  <si>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</si>
  <si>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</si>
  <si>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</si>
  <si>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</si>
  <si>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</si>
  <si>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</si>
  <si>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</si>
  <si>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</si>
  <si>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</si>
  <si>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</si>
  <si>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</si>
  <si>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</si>
  <si>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</si>
  <si>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</si>
  <si>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</si>
  <si>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</si>
  <si>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</si>
  <si>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</si>
  <si>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</si>
  <si>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</si>
  <si>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</si>
  <si>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</si>
  <si>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</si>
  <si>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</si>
  <si>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</si>
  <si>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</si>
  <si>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</si>
  <si>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</si>
  <si>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</si>
  <si>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</si>
  <si>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</si>
  <si>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</si>
  <si>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</si>
  <si>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</si>
  <si>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</si>
  <si>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</si>
  <si>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</si>
  <si>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</si>
  <si>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</si>
  <si>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</si>
  <si>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</si>
  <si>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</si>
  <si>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</si>
  <si>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</si>
  <si>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</si>
  <si>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</si>
  <si>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</si>
  <si>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</si>
  <si>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</si>
  <si>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</si>
  <si>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</si>
  <si>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</si>
  <si>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Всего</t>
  </si>
  <si>
    <t>Обшегосударственные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</si>
  <si>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</si>
  <si>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</si>
  <si>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</si>
  <si>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</si>
  <si>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</si>
  <si>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</si>
  <si>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</si>
  <si>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Физкультура и спорт</t>
  </si>
  <si>
    <t>Субсидии бюджетам городских округов на реализацию мероприятий по благоустройству дворовых территорий и тротуаров</t>
  </si>
  <si>
    <t>Наименование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</si>
  <si>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</si>
  <si>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</si>
  <si>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
</t>
  </si>
  <si>
    <t>Субвенции бюджетам 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</si>
  <si>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</si>
  <si>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 xml:space="preserve">Субвенции бюджетам муниципальных округов 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</si>
  <si>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</si>
  <si>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</si>
  <si>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</si>
  <si>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</si>
  <si>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</si>
  <si>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</si>
  <si>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</si>
  <si>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</si>
  <si>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Иные межбюджетные трансферты бюджетам муниципальных округов и городских округов   на создание модельных муниципальных библиотек </t>
  </si>
  <si>
    <t xml:space="preserve">Субсидии бюджетам муниципальных округов и городских округов на реализацию программ формирования современной городской среды
</t>
  </si>
  <si>
    <t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</si>
  <si>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</si>
  <si>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</si>
  <si>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</si>
  <si>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</si>
  <si>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
</t>
  </si>
  <si>
    <r>
      <t xml:space="preserve"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
</t>
    </r>
    <r>
      <rPr>
        <b/>
        <sz val="12"/>
        <rFont val="Times New Roman"/>
        <family val="1"/>
        <charset val="204"/>
      </rPr>
      <t/>
    </r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</si>
  <si>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</si>
  <si>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Субсидии бюджетам муниципальных округов и 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</si>
  <si>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</si>
  <si>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на ремонт, капитальный ремонт, разметку дорог, ремонт тротуаров и устройство освещения</t>
  </si>
  <si>
    <t>субсидии на строительство и реконструкцию автомобильных дорог</t>
  </si>
  <si>
    <t xml:space="preserve"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</si>
  <si>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Субвенции бюджетам муниципальных округов и  городских округов на осуществление государственных полномочий Чувашской Республики по организации на территории муниципальных округов и городских округов мероприятий по осуществлению деятельности по обращению с животными без владельцев</t>
  </si>
  <si>
    <t>Субвенции бюджетам 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</si>
  <si>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 xml:space="preserve">Субвенции бюджетам  муниципальных округов и городских округов 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</si>
  <si>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 xml:space="preserve">Субвенции бюджетам муниципальных округов и 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</si>
  <si>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Субвенции бюджетам  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</si>
  <si>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Субвенции бюджетам муниципальных округов и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</t>
  </si>
  <si>
    <t>Сумма (млн.руб.)</t>
  </si>
  <si>
    <t xml:space="preserve">Расшифровка плановых назначений по субсидиям, субвенциям, иным межбюджетным трансфертам на 2022 год   </t>
  </si>
  <si>
    <t>Субсидии бюджетам городских округов на реализацию инициативных проектов</t>
  </si>
  <si>
    <t xml:space="preserve">Субсидии бюджетам городских округов на реализацию мероприятий в области информатизации </t>
  </si>
  <si>
    <t>Субсидии бюджетам муниципальных округов 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</si>
  <si>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2012 - 2017 годы"
</t>
  </si>
  <si>
    <t xml:space="preserve">Субсидии бюджетам муниципальных округов и городских округов на 
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
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</si>
  <si>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</si>
  <si>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</si>
  <si>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(строительство общеобразовательной школы поз. 37 в мкр.3 района "Садовый" г.Чебоксары Чувашской Республики")
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</si>
  <si>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</si>
  <si>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на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</si>
  <si>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мероприятиях по реализации государственной социальной политики"
</t>
  </si>
  <si>
    <t>Субсидии бюджетам  городских округов на организацию конкурсов, выставок и ярмарок с участием организаций агропромышленного комплекса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</si>
  <si>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 библиотек)</t>
  </si>
  <si>
    <t>Строительство автомобильной дороги ул.1-ая Южная в г.Чебоксары</t>
  </si>
  <si>
    <t>Реконструкция автомобильной дороги по ул. Пархоменко г. Чебоксары</t>
  </si>
  <si>
    <t>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</si>
  <si>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</si>
  <si>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</si>
  <si>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Субсидии на строительство и реконструкцию (модернизацию) очистных сооружений централизованных систем водоотведения (Внеплощадочные инженерные сети и сооружения жилого района "Новый город" в г. Чебоксары. Коллектор дождевой канализации с очистными сооружениями № 2)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</si>
  <si>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обеспече-нию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 Российской Федерации, а также лиц, принимающих (принимавших) участие в специальной военной операции </t>
  </si>
  <si>
    <t>Строительство дороги с пешеходным бульваром по ул. З. Яковлевой в III микрорайоне центральной части г. Чебоксары, Чувашская Республика - Чувашия, городской округ - город Чебоксары, город Чебоксары</t>
  </si>
  <si>
    <t xml:space="preserve">Расшифровка плановых назначений по субсидиям, субвенциям, иным межбюджетным трансфертам на 01.07.2023    </t>
  </si>
  <si>
    <t>Иные межбюджетные трансферты на поощрение региональной и муниципальных управленческих команд Чувашской Республики за счет средств дотаций (гранта) за достижений значений (уровней) показателей для оценки эффективности деятельности высших должностных лиц субъектов Россиской Федерации и деятельности исполнительных органов субъектов Российской Федерации</t>
  </si>
  <si>
    <t xml:space="preserve">Иные межбюджетные трансферты муниципальных и  городских округов на поддержку инновационных проектов в сфере культуры и искусств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</si>
</sst>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5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4" borderId="0"/>
    <xf numFmtId="0" fontId="17" fillId="0" borderId="0">
      <alignment wrapText="1"/>
    </xf>
    <xf numFmtId="0" fontId="17" fillId="0" borderId="0"/>
    <xf numFmtId="0" fontId="18" fillId="0" borderId="0">
      <alignment horizontal="center" wrapText="1"/>
    </xf>
    <xf numFmtId="0" fontId="18" fillId="0" borderId="0">
      <alignment horizontal="center"/>
    </xf>
    <xf numFmtId="0" fontId="17" fillId="0" borderId="0">
      <alignment horizontal="right"/>
    </xf>
    <xf numFmtId="0" fontId="17" fillId="4" borderId="7"/>
    <xf numFmtId="0" fontId="17" fillId="0" borderId="8">
      <alignment horizontal="center" vertical="center" wrapText="1"/>
    </xf>
    <xf numFmtId="0" fontId="17" fillId="4" borderId="9"/>
    <xf numFmtId="49" fontId="17" fillId="0" borderId="8">
      <alignment horizontal="left" vertical="top" wrapText="1" indent="2"/>
    </xf>
    <xf numFmtId="49" fontId="17" fillId="0" borderId="8">
      <alignment horizontal="center" vertical="top" shrinkToFit="1"/>
    </xf>
    <xf numFmtId="4" fontId="17" fillId="0" borderId="8">
      <alignment horizontal="right" vertical="top" shrinkToFit="1"/>
    </xf>
    <xf numFmtId="10" fontId="17" fillId="0" borderId="8">
      <alignment horizontal="right" vertical="top" shrinkToFit="1"/>
    </xf>
    <xf numFmtId="0" fontId="17" fillId="4" borderId="9">
      <alignment shrinkToFit="1"/>
    </xf>
    <xf numFmtId="0" fontId="19" fillId="0" borderId="8">
      <alignment horizontal="left"/>
    </xf>
    <xf numFmtId="4" fontId="19" fillId="3" borderId="8">
      <alignment horizontal="right" vertical="top" shrinkToFit="1"/>
    </xf>
    <xf numFmtId="10" fontId="19" fillId="3" borderId="8">
      <alignment horizontal="right" vertical="top" shrinkToFit="1"/>
    </xf>
    <xf numFmtId="0" fontId="17" fillId="4" borderId="10"/>
    <xf numFmtId="0" fontId="17" fillId="0" borderId="0">
      <alignment horizontal="left" wrapText="1"/>
    </xf>
    <xf numFmtId="0" fontId="19" fillId="0" borderId="8">
      <alignment vertical="top" wrapText="1"/>
    </xf>
    <xf numFmtId="4" fontId="19" fillId="5" borderId="8">
      <alignment horizontal="right" vertical="top" shrinkToFit="1"/>
    </xf>
    <xf numFmtId="10" fontId="19" fillId="5" borderId="8">
      <alignment horizontal="right" vertical="top" shrinkToFit="1"/>
    </xf>
    <xf numFmtId="0" fontId="17" fillId="4" borderId="9">
      <alignment horizontal="center"/>
    </xf>
    <xf numFmtId="0" fontId="17" fillId="4" borderId="9">
      <alignment horizontal="left"/>
    </xf>
    <xf numFmtId="0" fontId="17" fillId="4" borderId="10">
      <alignment horizontal="center"/>
    </xf>
    <xf numFmtId="0" fontId="17" fillId="4" borderId="10">
      <alignment horizontal="left"/>
    </xf>
    <xf numFmtId="0" fontId="20" fillId="0" borderId="0"/>
    <xf numFmtId="4" fontId="21" fillId="6" borderId="11">
      <alignment horizontal="right" vertical="top" shrinkToFit="1"/>
    </xf>
    <xf numFmtId="0" fontId="22" fillId="0" borderId="0">
      <alignment horizontal="center" vertical="top" wrapText="1"/>
    </xf>
    <xf numFmtId="4" fontId="21" fillId="7" borderId="11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0" fillId="0" borderId="0"/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3" fillId="8" borderId="12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  <xf numFmtId="0" fontId="24" fillId="0" borderId="9">
      <alignment horizontal="left" vertical="top" wrapText="1"/>
    </xf>
  </cellStyleXfs>
  <cellXfs count="115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" fillId="2" borderId="1" xfId="2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/>
    <xf numFmtId="4" fontId="1" fillId="0" borderId="0" xfId="0" applyNumberFormat="1" applyFont="1" applyAlignment="1"/>
    <xf numFmtId="0" fontId="1" fillId="2" borderId="0" xfId="0" applyFont="1" applyFill="1" applyAlignment="1"/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0" borderId="1" xfId="2" applyNumberFormat="1" applyFont="1" applyFill="1" applyBorder="1" applyAlignment="1">
      <alignment horizontal="justify" vertical="center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0" fontId="12" fillId="0" borderId="0" xfId="15" applyNumberFormat="1" applyFont="1" applyAlignment="1" applyProtection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3" fillId="2" borderId="3" xfId="15" applyNumberFormat="1" applyFont="1" applyFill="1" applyBorder="1" applyAlignment="1" applyProtection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4" xfId="1" applyFont="1" applyBorder="1" applyAlignment="1">
      <alignment horizontal="center" wrapText="1"/>
    </xf>
  </cellXfs>
  <cellStyles count="54">
    <cellStyle name="br" xfId="7"/>
    <cellStyle name="col" xfId="8"/>
    <cellStyle name="ex66" xfId="48"/>
    <cellStyle name="ex82" xfId="46"/>
    <cellStyle name="ex98" xfId="50"/>
    <cellStyle name="ex98 2" xfId="52"/>
    <cellStyle name="st100" xfId="49"/>
    <cellStyle name="st100 2" xfId="51"/>
    <cellStyle name="st84" xfId="47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xl56" xfId="53"/>
    <cellStyle name="Обычный" xfId="0" builtinId="0"/>
    <cellStyle name="Обычный 2" xfId="1"/>
    <cellStyle name="Обычный 3" xfId="5"/>
    <cellStyle name="Обычный 3 2" xfId="38"/>
    <cellStyle name="Обычный 3 2 2" xfId="45"/>
    <cellStyle name="Обычный 3 2 3" xfId="44"/>
    <cellStyle name="Обычный 3 3" xfId="43"/>
    <cellStyle name="Обычный 3 4" xfId="42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40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140625" style="1"/>
    <col min="8" max="8" width="14.5703125" style="1" customWidth="1"/>
    <col min="9" max="16384" width="9.140625" style="1"/>
  </cols>
  <sheetData>
    <row r="1" spans="1:5" ht="21" customHeight="1" x14ac:dyDescent="0.3">
      <c r="A1" s="104"/>
      <c r="B1" s="104"/>
      <c r="C1" s="104"/>
      <c r="D1" s="104"/>
      <c r="E1" s="104"/>
    </row>
    <row r="2" spans="1:5" ht="29.25" customHeight="1" x14ac:dyDescent="0.25">
      <c r="A2" s="105" t="s">
        <v>56</v>
      </c>
      <c r="B2" s="105"/>
      <c r="C2" s="105"/>
      <c r="D2" s="105"/>
      <c r="E2" s="105"/>
    </row>
    <row r="3" spans="1:5" ht="14.85" customHeight="1" x14ac:dyDescent="0.25">
      <c r="A3" s="106" t="s">
        <v>4</v>
      </c>
      <c r="B3" s="108" t="s">
        <v>5</v>
      </c>
      <c r="C3" s="108" t="s">
        <v>57</v>
      </c>
      <c r="D3" s="108" t="s">
        <v>58</v>
      </c>
      <c r="E3" s="108" t="s">
        <v>59</v>
      </c>
    </row>
    <row r="4" spans="1:5" ht="24.6" customHeight="1" x14ac:dyDescent="0.25">
      <c r="A4" s="107"/>
      <c r="B4" s="109"/>
      <c r="C4" s="109"/>
      <c r="D4" s="109"/>
      <c r="E4" s="109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102"/>
      <c r="B286" s="103"/>
      <c r="C286" s="103"/>
      <c r="D286" s="103"/>
      <c r="E286" s="103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7" zoomScale="90" zoomScaleNormal="70" zoomScaleSheetLayoutView="90" workbookViewId="0">
      <selection activeCell="C48" sqref="C48"/>
    </sheetView>
  </sheetViews>
  <sheetFormatPr defaultColWidth="9.140625" defaultRowHeight="15.75" x14ac:dyDescent="0.25"/>
  <cols>
    <col min="1" max="1" width="6" style="60" customWidth="1"/>
    <col min="2" max="2" width="78.140625" style="60" customWidth="1"/>
    <col min="3" max="3" width="14.42578125" style="60" customWidth="1"/>
    <col min="4" max="4" width="0.140625" style="60" hidden="1" customWidth="1"/>
    <col min="5" max="5" width="5.7109375" style="60" customWidth="1"/>
    <col min="6" max="16384" width="9.140625" style="60"/>
  </cols>
  <sheetData>
    <row r="1" spans="1:3" ht="18.75" customHeight="1" x14ac:dyDescent="0.25">
      <c r="A1" s="113" t="s">
        <v>175</v>
      </c>
      <c r="B1" s="113"/>
      <c r="C1" s="113"/>
    </row>
    <row r="2" spans="1:3" ht="18.75" customHeight="1" x14ac:dyDescent="0.25">
      <c r="A2" s="113" t="s">
        <v>153</v>
      </c>
      <c r="B2" s="113"/>
      <c r="C2" s="113"/>
    </row>
    <row r="3" spans="1:3" ht="18.75" customHeight="1" x14ac:dyDescent="0.25">
      <c r="A3" s="114" t="s">
        <v>153</v>
      </c>
      <c r="B3" s="114"/>
      <c r="C3" s="114"/>
    </row>
    <row r="4" spans="1:3" ht="17.25" customHeight="1" x14ac:dyDescent="0.25">
      <c r="A4" s="110" t="s">
        <v>4</v>
      </c>
      <c r="B4" s="110" t="s">
        <v>116</v>
      </c>
      <c r="C4" s="111" t="s">
        <v>152</v>
      </c>
    </row>
    <row r="5" spans="1:3" ht="25.5" customHeight="1" x14ac:dyDescent="0.25">
      <c r="A5" s="110"/>
      <c r="B5" s="110"/>
      <c r="C5" s="112"/>
    </row>
    <row r="6" spans="1:3" x14ac:dyDescent="0.25">
      <c r="A6" s="34" t="s">
        <v>6</v>
      </c>
      <c r="B6" s="7">
        <v>2</v>
      </c>
      <c r="C6" s="59">
        <v>3</v>
      </c>
    </row>
    <row r="7" spans="1:3" s="65" customFormat="1" x14ac:dyDescent="0.25">
      <c r="A7" s="29" t="s">
        <v>3</v>
      </c>
      <c r="B7" s="46" t="s">
        <v>106</v>
      </c>
      <c r="C7" s="3">
        <f>C8+C9+C10+C11+C12+C13</f>
        <v>39.799999999999997</v>
      </c>
    </row>
    <row r="8" spans="1:3" ht="66" customHeight="1" x14ac:dyDescent="0.25">
      <c r="A8" s="29"/>
      <c r="B8" s="44" t="s">
        <v>128</v>
      </c>
      <c r="C8" s="57">
        <v>0.2</v>
      </c>
    </row>
    <row r="9" spans="1:3" ht="63" x14ac:dyDescent="0.25">
      <c r="A9" s="29"/>
      <c r="B9" s="44" t="s">
        <v>122</v>
      </c>
      <c r="C9" s="57">
        <v>6.1</v>
      </c>
    </row>
    <row r="10" spans="1:3" ht="127.5" customHeight="1" x14ac:dyDescent="0.25">
      <c r="A10" s="29"/>
      <c r="B10" s="44" t="s">
        <v>151</v>
      </c>
      <c r="C10" s="57">
        <v>0.1</v>
      </c>
    </row>
    <row r="11" spans="1:3" ht="53.25" customHeight="1" x14ac:dyDescent="0.25">
      <c r="A11" s="29"/>
      <c r="B11" s="44" t="s">
        <v>126</v>
      </c>
      <c r="C11" s="57">
        <v>15.7</v>
      </c>
    </row>
    <row r="12" spans="1:3" ht="94.5" x14ac:dyDescent="0.25">
      <c r="A12" s="56"/>
      <c r="B12" s="49" t="s">
        <v>150</v>
      </c>
      <c r="C12" s="57">
        <v>8.5</v>
      </c>
    </row>
    <row r="13" spans="1:3" ht="84.75" customHeight="1" x14ac:dyDescent="0.25">
      <c r="A13" s="89"/>
      <c r="B13" s="96" t="s">
        <v>176</v>
      </c>
      <c r="C13" s="86">
        <v>9.1999999999999993</v>
      </c>
    </row>
    <row r="14" spans="1:3" x14ac:dyDescent="0.25">
      <c r="A14" s="29" t="s">
        <v>2</v>
      </c>
      <c r="B14" s="46" t="s">
        <v>107</v>
      </c>
      <c r="C14" s="16">
        <f>C15</f>
        <v>14.3</v>
      </c>
    </row>
    <row r="15" spans="1:3" ht="53.25" customHeight="1" x14ac:dyDescent="0.25">
      <c r="A15" s="29"/>
      <c r="B15" s="44" t="s">
        <v>149</v>
      </c>
      <c r="C15" s="57">
        <v>14.3</v>
      </c>
    </row>
    <row r="16" spans="1:3" x14ac:dyDescent="0.25">
      <c r="A16" s="29" t="s">
        <v>1</v>
      </c>
      <c r="B16" s="46" t="s">
        <v>108</v>
      </c>
      <c r="C16" s="3">
        <f>C17+C18+C26+C29+C30+C31+C32</f>
        <v>1129.3000000000002</v>
      </c>
    </row>
    <row r="17" spans="1:3" ht="48.75" customHeight="1" x14ac:dyDescent="0.25">
      <c r="A17" s="29"/>
      <c r="B17" s="58" t="s">
        <v>133</v>
      </c>
      <c r="C17" s="55">
        <v>44.4</v>
      </c>
    </row>
    <row r="18" spans="1:3" ht="63" x14ac:dyDescent="0.25">
      <c r="A18" s="29"/>
      <c r="B18" s="15" t="s">
        <v>134</v>
      </c>
      <c r="C18" s="55">
        <f>C20+C21</f>
        <v>936.59999999999991</v>
      </c>
    </row>
    <row r="19" spans="1:3" x14ac:dyDescent="0.25">
      <c r="A19" s="48"/>
      <c r="B19" s="58" t="s">
        <v>0</v>
      </c>
      <c r="C19" s="57"/>
    </row>
    <row r="20" spans="1:3" ht="31.5" x14ac:dyDescent="0.25">
      <c r="A20" s="48"/>
      <c r="B20" s="68" t="s">
        <v>143</v>
      </c>
      <c r="C20" s="55">
        <v>875.8</v>
      </c>
    </row>
    <row r="21" spans="1:3" ht="19.5" customHeight="1" x14ac:dyDescent="0.25">
      <c r="A21" s="48"/>
      <c r="B21" s="68" t="s">
        <v>144</v>
      </c>
      <c r="C21" s="57">
        <f>C23+C24+C25</f>
        <v>60.8</v>
      </c>
    </row>
    <row r="22" spans="1:3" ht="19.5" customHeight="1" x14ac:dyDescent="0.25">
      <c r="A22" s="48"/>
      <c r="B22" s="68" t="s">
        <v>0</v>
      </c>
      <c r="C22" s="86"/>
    </row>
    <row r="23" spans="1:3" ht="24.75" customHeight="1" x14ac:dyDescent="0.25">
      <c r="A23" s="48"/>
      <c r="B23" s="91" t="s">
        <v>167</v>
      </c>
      <c r="C23" s="86">
        <v>25</v>
      </c>
    </row>
    <row r="24" spans="1:3" ht="40.5" customHeight="1" x14ac:dyDescent="0.25">
      <c r="A24" s="48"/>
      <c r="B24" s="91" t="s">
        <v>46</v>
      </c>
      <c r="C24" s="86">
        <v>25.8</v>
      </c>
    </row>
    <row r="25" spans="1:3" ht="23.25" customHeight="1" x14ac:dyDescent="0.25">
      <c r="A25" s="48"/>
      <c r="B25" s="91" t="s">
        <v>168</v>
      </c>
      <c r="C25" s="86">
        <v>10</v>
      </c>
    </row>
    <row r="26" spans="1:3" ht="48.75" customHeight="1" x14ac:dyDescent="0.25">
      <c r="A26" s="48"/>
      <c r="B26" s="15" t="s">
        <v>104</v>
      </c>
      <c r="C26" s="55">
        <f>C28</f>
        <v>131</v>
      </c>
    </row>
    <row r="27" spans="1:3" ht="18.75" customHeight="1" x14ac:dyDescent="0.25">
      <c r="A27" s="48"/>
      <c r="B27" s="15" t="s">
        <v>0</v>
      </c>
      <c r="C27" s="55"/>
    </row>
    <row r="28" spans="1:3" ht="48.75" customHeight="1" x14ac:dyDescent="0.25">
      <c r="A28" s="48"/>
      <c r="B28" s="94" t="s">
        <v>174</v>
      </c>
      <c r="C28" s="55">
        <v>131</v>
      </c>
    </row>
    <row r="29" spans="1:3" ht="81" customHeight="1" x14ac:dyDescent="0.25">
      <c r="A29" s="56"/>
      <c r="B29" s="15" t="s">
        <v>146</v>
      </c>
      <c r="C29" s="55">
        <v>2.9</v>
      </c>
    </row>
    <row r="30" spans="1:3" ht="63.75" customHeight="1" x14ac:dyDescent="0.25">
      <c r="A30" s="56"/>
      <c r="B30" s="44" t="s">
        <v>128</v>
      </c>
      <c r="C30" s="57">
        <v>1.2</v>
      </c>
    </row>
    <row r="31" spans="1:3" ht="20.25" customHeight="1" x14ac:dyDescent="0.25">
      <c r="A31" s="56"/>
      <c r="B31" s="84" t="s">
        <v>154</v>
      </c>
      <c r="C31" s="57">
        <v>1</v>
      </c>
    </row>
    <row r="32" spans="1:3" ht="21" customHeight="1" x14ac:dyDescent="0.25">
      <c r="A32" s="70"/>
      <c r="B32" s="87" t="s">
        <v>155</v>
      </c>
      <c r="C32" s="71">
        <v>12.2</v>
      </c>
    </row>
    <row r="33" spans="1:3" x14ac:dyDescent="0.25">
      <c r="A33" s="29" t="s">
        <v>21</v>
      </c>
      <c r="B33" s="46" t="s">
        <v>109</v>
      </c>
      <c r="C33" s="16">
        <f>C34++C35+C36+C37++C42+C43</f>
        <v>471.2</v>
      </c>
    </row>
    <row r="34" spans="1:3" ht="63" x14ac:dyDescent="0.25">
      <c r="A34" s="29"/>
      <c r="B34" s="44" t="s">
        <v>142</v>
      </c>
      <c r="C34" s="54">
        <v>13.7</v>
      </c>
    </row>
    <row r="35" spans="1:3" ht="31.5" customHeight="1" x14ac:dyDescent="0.25">
      <c r="A35" s="56"/>
      <c r="B35" s="58" t="s">
        <v>132</v>
      </c>
      <c r="C35" s="57">
        <v>148.30000000000001</v>
      </c>
    </row>
    <row r="36" spans="1:3" ht="90" customHeight="1" x14ac:dyDescent="0.25">
      <c r="A36" s="56"/>
      <c r="B36" s="58" t="s">
        <v>147</v>
      </c>
      <c r="C36" s="57">
        <v>1</v>
      </c>
    </row>
    <row r="37" spans="1:3" ht="47.25" customHeight="1" x14ac:dyDescent="0.25">
      <c r="A37" s="56"/>
      <c r="B37" s="44" t="s">
        <v>104</v>
      </c>
      <c r="C37" s="54">
        <f>C39+C40+C41</f>
        <v>67.099999999999994</v>
      </c>
    </row>
    <row r="38" spans="1:3" ht="18" customHeight="1" x14ac:dyDescent="0.25">
      <c r="A38" s="89"/>
      <c r="B38" s="90" t="s">
        <v>0</v>
      </c>
      <c r="C38" s="88"/>
    </row>
    <row r="39" spans="1:3" ht="84" customHeight="1" x14ac:dyDescent="0.25">
      <c r="A39" s="89"/>
      <c r="B39" s="91" t="s">
        <v>169</v>
      </c>
      <c r="C39" s="88">
        <v>18.3</v>
      </c>
    </row>
    <row r="40" spans="1:3" ht="84" customHeight="1" x14ac:dyDescent="0.25">
      <c r="A40" s="89"/>
      <c r="B40" s="91" t="s">
        <v>170</v>
      </c>
      <c r="C40" s="88">
        <v>40</v>
      </c>
    </row>
    <row r="41" spans="1:3" ht="79.5" customHeight="1" x14ac:dyDescent="0.25">
      <c r="A41" s="89"/>
      <c r="B41" s="91" t="s">
        <v>171</v>
      </c>
      <c r="C41" s="88">
        <v>8.8000000000000007</v>
      </c>
    </row>
    <row r="42" spans="1:3" ht="31.5" x14ac:dyDescent="0.25">
      <c r="A42" s="56"/>
      <c r="B42" s="49" t="s">
        <v>115</v>
      </c>
      <c r="C42" s="54">
        <v>240.1</v>
      </c>
    </row>
    <row r="43" spans="1:3" ht="31.5" x14ac:dyDescent="0.25">
      <c r="A43" s="73"/>
      <c r="B43" s="84" t="s">
        <v>154</v>
      </c>
      <c r="C43" s="72">
        <v>1</v>
      </c>
    </row>
    <row r="44" spans="1:3" x14ac:dyDescent="0.25">
      <c r="A44" s="29" t="s">
        <v>42</v>
      </c>
      <c r="B44" s="47" t="s">
        <v>110</v>
      </c>
      <c r="C44" s="3">
        <f>C45</f>
        <v>147.9</v>
      </c>
    </row>
    <row r="45" spans="1:3" ht="67.5" customHeight="1" x14ac:dyDescent="0.25">
      <c r="A45" s="29"/>
      <c r="B45" s="92" t="s">
        <v>172</v>
      </c>
      <c r="C45" s="57">
        <v>147.9</v>
      </c>
    </row>
    <row r="46" spans="1:3" x14ac:dyDescent="0.25">
      <c r="A46" s="29" t="s">
        <v>60</v>
      </c>
      <c r="B46" s="46" t="s">
        <v>111</v>
      </c>
      <c r="C46" s="16">
        <f>C47+C48+C49+C50+C51+C52+C53++C54+C55+C56+C57+C58+C59+C60+C61+C62+C63+C64</f>
        <v>6789.8</v>
      </c>
    </row>
    <row r="47" spans="1:3" ht="82.5" customHeight="1" x14ac:dyDescent="0.25">
      <c r="A47" s="56"/>
      <c r="B47" s="44" t="s">
        <v>124</v>
      </c>
      <c r="C47" s="54">
        <v>2866.9</v>
      </c>
    </row>
    <row r="48" spans="1:3" ht="117.75" customHeight="1" x14ac:dyDescent="0.25">
      <c r="A48" s="29"/>
      <c r="B48" s="44" t="s">
        <v>127</v>
      </c>
      <c r="C48" s="57">
        <v>2986.4</v>
      </c>
    </row>
    <row r="49" spans="1:3" ht="82.5" customHeight="1" x14ac:dyDescent="0.25">
      <c r="A49" s="56"/>
      <c r="B49" s="58" t="s">
        <v>135</v>
      </c>
      <c r="C49" s="57">
        <v>12</v>
      </c>
    </row>
    <row r="50" spans="1:3" ht="49.5" customHeight="1" x14ac:dyDescent="0.25">
      <c r="A50" s="56"/>
      <c r="B50" s="58" t="s">
        <v>145</v>
      </c>
      <c r="C50" s="57">
        <v>340</v>
      </c>
    </row>
    <row r="51" spans="1:3" ht="100.5" customHeight="1" x14ac:dyDescent="0.25">
      <c r="A51" s="56"/>
      <c r="B51" s="58" t="s">
        <v>130</v>
      </c>
      <c r="C51" s="57">
        <v>188.9</v>
      </c>
    </row>
    <row r="52" spans="1:3" ht="49.5" customHeight="1" x14ac:dyDescent="0.25">
      <c r="A52" s="56"/>
      <c r="B52" s="58" t="s">
        <v>138</v>
      </c>
      <c r="C52" s="57">
        <v>84.2</v>
      </c>
    </row>
    <row r="53" spans="1:3" ht="80.25" customHeight="1" x14ac:dyDescent="0.25">
      <c r="A53" s="56"/>
      <c r="B53" s="58" t="s">
        <v>139</v>
      </c>
      <c r="C53" s="57">
        <v>10</v>
      </c>
    </row>
    <row r="54" spans="1:3" ht="90.75" customHeight="1" x14ac:dyDescent="0.25">
      <c r="A54" s="56"/>
      <c r="B54" s="74" t="s">
        <v>156</v>
      </c>
      <c r="C54" s="57">
        <v>0.4</v>
      </c>
    </row>
    <row r="55" spans="1:3" ht="95.25" customHeight="1" x14ac:dyDescent="0.25">
      <c r="A55" s="75"/>
      <c r="B55" s="77" t="s">
        <v>157</v>
      </c>
      <c r="C55" s="76">
        <v>26.8</v>
      </c>
    </row>
    <row r="56" spans="1:3" ht="69" customHeight="1" x14ac:dyDescent="0.25">
      <c r="A56" s="75"/>
      <c r="B56" s="100" t="s">
        <v>163</v>
      </c>
      <c r="C56" s="76">
        <v>43.3</v>
      </c>
    </row>
    <row r="57" spans="1:3" ht="52.5" customHeight="1" x14ac:dyDescent="0.25">
      <c r="A57" s="75"/>
      <c r="B57" s="78" t="s">
        <v>159</v>
      </c>
      <c r="C57" s="76">
        <v>1.3</v>
      </c>
    </row>
    <row r="58" spans="1:3" ht="78.75" customHeight="1" x14ac:dyDescent="0.25">
      <c r="A58" s="75"/>
      <c r="B58" s="79" t="s">
        <v>160</v>
      </c>
      <c r="C58" s="76">
        <v>0.1</v>
      </c>
    </row>
    <row r="59" spans="1:3" ht="77.25" customHeight="1" x14ac:dyDescent="0.25">
      <c r="A59" s="75"/>
      <c r="B59" s="84" t="s">
        <v>161</v>
      </c>
      <c r="C59" s="76">
        <v>157.6</v>
      </c>
    </row>
    <row r="60" spans="1:3" ht="66" customHeight="1" x14ac:dyDescent="0.25">
      <c r="A60" s="75"/>
      <c r="B60" s="84" t="s">
        <v>162</v>
      </c>
      <c r="C60" s="76">
        <v>26.9</v>
      </c>
    </row>
    <row r="61" spans="1:3" ht="23.25" customHeight="1" x14ac:dyDescent="0.25">
      <c r="A61" s="80"/>
      <c r="B61" s="84" t="s">
        <v>154</v>
      </c>
      <c r="C61" s="81">
        <v>3</v>
      </c>
    </row>
    <row r="62" spans="1:3" ht="66.75" customHeight="1" x14ac:dyDescent="0.25">
      <c r="A62" s="82"/>
      <c r="B62" s="101" t="s">
        <v>158</v>
      </c>
      <c r="C62" s="83">
        <v>32.5</v>
      </c>
    </row>
    <row r="63" spans="1:3" ht="144" customHeight="1" x14ac:dyDescent="0.25">
      <c r="A63" s="85"/>
      <c r="B63" s="93" t="s">
        <v>173</v>
      </c>
      <c r="C63" s="86">
        <v>9.4</v>
      </c>
    </row>
    <row r="64" spans="1:3" ht="34.5" customHeight="1" x14ac:dyDescent="0.25">
      <c r="A64" s="95"/>
      <c r="B64" s="98" t="s">
        <v>177</v>
      </c>
      <c r="C64" s="86">
        <v>0.1</v>
      </c>
    </row>
    <row r="65" spans="1:4" x14ac:dyDescent="0.25">
      <c r="A65" s="29" t="s">
        <v>29</v>
      </c>
      <c r="B65" s="47" t="s">
        <v>112</v>
      </c>
      <c r="C65" s="3">
        <f>C66+C67+C68+C69+C70+C71+C72</f>
        <v>34.199999999999996</v>
      </c>
    </row>
    <row r="66" spans="1:4" ht="47.25" x14ac:dyDescent="0.25">
      <c r="A66" s="56"/>
      <c r="B66" s="58" t="s">
        <v>136</v>
      </c>
      <c r="C66" s="57">
        <v>0.4</v>
      </c>
    </row>
    <row r="67" spans="1:4" ht="31.5" x14ac:dyDescent="0.25">
      <c r="A67" s="50"/>
      <c r="B67" s="67" t="s">
        <v>131</v>
      </c>
      <c r="C67" s="57">
        <v>5</v>
      </c>
    </row>
    <row r="68" spans="1:4" ht="21" customHeight="1" x14ac:dyDescent="0.25">
      <c r="A68" s="50"/>
      <c r="B68" s="84" t="s">
        <v>154</v>
      </c>
      <c r="C68" s="86">
        <v>1</v>
      </c>
    </row>
    <row r="69" spans="1:4" ht="93.75" customHeight="1" x14ac:dyDescent="0.25">
      <c r="A69" s="50"/>
      <c r="B69" s="84" t="s">
        <v>164</v>
      </c>
      <c r="C69" s="86">
        <v>9.4</v>
      </c>
    </row>
    <row r="70" spans="1:4" ht="47.25" x14ac:dyDescent="0.25">
      <c r="A70" s="50"/>
      <c r="B70" s="84" t="s">
        <v>166</v>
      </c>
      <c r="C70" s="86">
        <v>10</v>
      </c>
    </row>
    <row r="71" spans="1:4" ht="31.5" x14ac:dyDescent="0.25">
      <c r="A71" s="50"/>
      <c r="B71" s="69" t="s">
        <v>165</v>
      </c>
      <c r="C71" s="86">
        <v>8</v>
      </c>
    </row>
    <row r="72" spans="1:4" ht="31.5" x14ac:dyDescent="0.25">
      <c r="A72" s="97"/>
      <c r="B72" s="99" t="s">
        <v>177</v>
      </c>
      <c r="C72" s="86">
        <v>0.4</v>
      </c>
    </row>
    <row r="73" spans="1:4" x14ac:dyDescent="0.25">
      <c r="A73" s="29" t="s">
        <v>61</v>
      </c>
      <c r="B73" s="46" t="s">
        <v>113</v>
      </c>
      <c r="C73" s="20">
        <f>C75+C76+C77+C78+C79+C80+C81+C82+C83+C84++C74</f>
        <v>613.5</v>
      </c>
      <c r="D73" s="51"/>
    </row>
    <row r="74" spans="1:4" ht="81" customHeight="1" x14ac:dyDescent="0.25">
      <c r="A74" s="29"/>
      <c r="B74" s="44" t="s">
        <v>140</v>
      </c>
      <c r="C74" s="57">
        <v>182.2</v>
      </c>
      <c r="D74" s="51"/>
    </row>
    <row r="75" spans="1:4" ht="98.25" customHeight="1" x14ac:dyDescent="0.25">
      <c r="A75" s="29"/>
      <c r="B75" s="44" t="s">
        <v>129</v>
      </c>
      <c r="C75" s="57">
        <v>2.6</v>
      </c>
    </row>
    <row r="76" spans="1:4" ht="64.5" customHeight="1" x14ac:dyDescent="0.25">
      <c r="A76" s="56"/>
      <c r="B76" s="15" t="s">
        <v>141</v>
      </c>
      <c r="C76" s="55">
        <v>67.900000000000006</v>
      </c>
    </row>
    <row r="77" spans="1:4" ht="174" customHeight="1" x14ac:dyDescent="0.25">
      <c r="A77" s="56"/>
      <c r="B77" s="15" t="s">
        <v>121</v>
      </c>
      <c r="C77" s="55">
        <v>1.1000000000000001</v>
      </c>
    </row>
    <row r="78" spans="1:4" ht="81" customHeight="1" x14ac:dyDescent="0.25">
      <c r="A78" s="56"/>
      <c r="B78" s="15" t="s">
        <v>120</v>
      </c>
      <c r="C78" s="55">
        <v>2.5</v>
      </c>
    </row>
    <row r="79" spans="1:4" ht="178.5" customHeight="1" x14ac:dyDescent="0.25">
      <c r="A79" s="56"/>
      <c r="B79" s="15" t="s">
        <v>123</v>
      </c>
      <c r="C79" s="55">
        <v>0.1</v>
      </c>
    </row>
    <row r="80" spans="1:4" ht="93.75" customHeight="1" x14ac:dyDescent="0.25">
      <c r="A80" s="29"/>
      <c r="B80" s="44" t="s">
        <v>118</v>
      </c>
      <c r="C80" s="57">
        <v>17.2</v>
      </c>
    </row>
    <row r="81" spans="1:4" ht="80.25" customHeight="1" x14ac:dyDescent="0.25">
      <c r="A81" s="29"/>
      <c r="B81" s="44" t="s">
        <v>117</v>
      </c>
      <c r="C81" s="57">
        <v>338.7</v>
      </c>
    </row>
    <row r="82" spans="1:4" ht="48.75" customHeight="1" x14ac:dyDescent="0.25">
      <c r="A82" s="29"/>
      <c r="B82" s="44" t="s">
        <v>125</v>
      </c>
      <c r="C82" s="57">
        <v>0.5</v>
      </c>
    </row>
    <row r="83" spans="1:4" ht="96" customHeight="1" x14ac:dyDescent="0.25">
      <c r="A83" s="56"/>
      <c r="B83" s="44" t="s">
        <v>148</v>
      </c>
      <c r="C83" s="57">
        <v>0.3</v>
      </c>
    </row>
    <row r="84" spans="1:4" ht="66" customHeight="1" x14ac:dyDescent="0.25">
      <c r="A84" s="56"/>
      <c r="B84" s="44" t="s">
        <v>119</v>
      </c>
      <c r="C84" s="57">
        <v>0.4</v>
      </c>
    </row>
    <row r="85" spans="1:4" x14ac:dyDescent="0.25">
      <c r="A85" s="29" t="s">
        <v>62</v>
      </c>
      <c r="B85" s="47" t="s">
        <v>114</v>
      </c>
      <c r="C85" s="3">
        <f>C86</f>
        <v>2.8</v>
      </c>
    </row>
    <row r="86" spans="1:4" ht="66" customHeight="1" x14ac:dyDescent="0.25">
      <c r="A86" s="56"/>
      <c r="B86" s="58" t="s">
        <v>137</v>
      </c>
      <c r="C86" s="57">
        <v>2.8</v>
      </c>
    </row>
    <row r="87" spans="1:4" ht="17.25" customHeight="1" x14ac:dyDescent="0.25">
      <c r="A87" s="56"/>
      <c r="B87" s="21" t="s">
        <v>105</v>
      </c>
      <c r="C87" s="66">
        <f>C7+C14+C16+C33+C44+C46+C65+C73+C85</f>
        <v>9242.8000000000011</v>
      </c>
      <c r="D87" s="51"/>
    </row>
    <row r="88" spans="1:4" x14ac:dyDescent="0.25">
      <c r="A88" s="61"/>
      <c r="B88" s="62"/>
      <c r="C88" s="62"/>
    </row>
    <row r="89" spans="1:4" x14ac:dyDescent="0.25">
      <c r="A89" s="51"/>
      <c r="B89" s="51"/>
      <c r="C89" s="52"/>
    </row>
    <row r="90" spans="1:4" x14ac:dyDescent="0.25">
      <c r="A90" s="51"/>
      <c r="B90" s="51"/>
      <c r="C90" s="53"/>
    </row>
    <row r="94" spans="1:4" x14ac:dyDescent="0.25">
      <c r="C94" s="63"/>
    </row>
    <row r="95" spans="1:4" x14ac:dyDescent="0.25">
      <c r="C95" s="63"/>
    </row>
    <row r="96" spans="1:4" x14ac:dyDescent="0.25">
      <c r="C96" s="63"/>
    </row>
    <row r="100" spans="3:3" x14ac:dyDescent="0.25">
      <c r="C100" s="64"/>
    </row>
    <row r="103" spans="3:3" x14ac:dyDescent="0.25">
      <c r="C103" s="64"/>
    </row>
  </sheetData>
  <autoFilter ref="C1:C103"/>
  <mergeCells count="4">
    <mergeCell ref="A4:A5"/>
    <mergeCell ref="B4:B5"/>
    <mergeCell ref="C4:C5"/>
    <mergeCell ref="A1:C3"/>
  </mergeCells>
  <pageMargins left="0.98425196850393704" right="0.39370078740157483" top="0.39370078740157483" bottom="0.3937007874015748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2020-2022 (2)</vt:lpstr>
      <vt:lpstr>2023-2025 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2023-04-14T10:43:11Z</cp:lastPrinted>
  <dcterms:created xsi:type="dcterms:W3CDTF">2012-11-06T14:01:18Z</dcterms:created>
  <dcterms:modified xsi:type="dcterms:W3CDTF">2023-07-17T13:25:16Z</dcterms:modified>
</cp:coreProperties>
</file>