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Лист1!$11:$16</definedName>
  </definedNames>
  <calcPr calcId="125725"/>
</workbook>
</file>

<file path=xl/calcChain.xml><?xml version="1.0" encoding="utf-8"?>
<calcChain xmlns="http://schemas.openxmlformats.org/spreadsheetml/2006/main">
  <c r="G23" i="1"/>
  <c r="H23"/>
  <c r="I23"/>
  <c r="J23"/>
  <c r="G24"/>
  <c r="H24"/>
  <c r="I24"/>
  <c r="J24"/>
  <c r="G25"/>
  <c r="H25"/>
  <c r="I25"/>
  <c r="J25"/>
  <c r="G26"/>
  <c r="H26"/>
  <c r="I26"/>
  <c r="J26"/>
  <c r="F23"/>
  <c r="F24"/>
  <c r="F25"/>
  <c r="F26"/>
  <c r="J117" l="1"/>
  <c r="I117"/>
  <c r="H117"/>
  <c r="G117"/>
  <c r="F117"/>
  <c r="G132"/>
  <c r="H137"/>
  <c r="I137"/>
  <c r="J137"/>
  <c r="J122"/>
  <c r="I122"/>
  <c r="H122"/>
  <c r="G122"/>
  <c r="F122"/>
  <c r="I27"/>
  <c r="J107"/>
  <c r="F112"/>
  <c r="G112"/>
  <c r="H112"/>
  <c r="I112"/>
  <c r="J112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130"/>
  <c r="G130"/>
  <c r="H130"/>
  <c r="F157"/>
  <c r="G157"/>
  <c r="H157"/>
  <c r="J157"/>
  <c r="I157"/>
  <c r="I254"/>
  <c r="J130"/>
  <c r="I132"/>
  <c r="J102"/>
  <c r="I102"/>
  <c r="J72"/>
  <c r="I72"/>
  <c r="J62"/>
  <c r="I62"/>
  <c r="F253"/>
  <c r="G253"/>
  <c r="H253"/>
  <c r="I253"/>
  <c r="J253"/>
  <c r="F254"/>
  <c r="G254"/>
  <c r="H254"/>
  <c r="J254"/>
  <c r="F255"/>
  <c r="G255"/>
  <c r="H255"/>
  <c r="I255"/>
  <c r="J255"/>
  <c r="F256"/>
  <c r="G256"/>
  <c r="H256"/>
  <c r="I256"/>
  <c r="J256"/>
  <c r="F257"/>
  <c r="G257"/>
  <c r="H257"/>
  <c r="I257"/>
  <c r="J257"/>
  <c r="F129"/>
  <c r="G129"/>
  <c r="H129"/>
  <c r="I129"/>
  <c r="J129"/>
  <c r="F131"/>
  <c r="G131"/>
  <c r="H131"/>
  <c r="I131"/>
  <c r="J131"/>
  <c r="F128"/>
  <c r="G128"/>
  <c r="H128"/>
  <c r="I128"/>
  <c r="J128"/>
  <c r="F163"/>
  <c r="G163"/>
  <c r="H163"/>
  <c r="I163"/>
  <c r="J163"/>
  <c r="G164"/>
  <c r="H164"/>
  <c r="I164"/>
  <c r="J164"/>
  <c r="F165"/>
  <c r="F20" s="1"/>
  <c r="G165"/>
  <c r="G20" s="1"/>
  <c r="H165"/>
  <c r="H20" s="1"/>
  <c r="I165"/>
  <c r="J165"/>
  <c r="F166"/>
  <c r="G166"/>
  <c r="H166"/>
  <c r="I166"/>
  <c r="J166"/>
  <c r="H222"/>
  <c r="J142"/>
  <c r="I142"/>
  <c r="H142"/>
  <c r="G142"/>
  <c r="F142"/>
  <c r="F177"/>
  <c r="H102"/>
  <c r="G102"/>
  <c r="F102"/>
  <c r="J97"/>
  <c r="I97"/>
  <c r="H97"/>
  <c r="G97"/>
  <c r="F97"/>
  <c r="J92"/>
  <c r="I92"/>
  <c r="H92"/>
  <c r="G92"/>
  <c r="F92"/>
  <c r="J87"/>
  <c r="I87"/>
  <c r="H87"/>
  <c r="G87"/>
  <c r="F87"/>
  <c r="J82"/>
  <c r="I82"/>
  <c r="H82"/>
  <c r="G82"/>
  <c r="F82"/>
  <c r="J77"/>
  <c r="I77"/>
  <c r="H77"/>
  <c r="G77"/>
  <c r="H72"/>
  <c r="G72"/>
  <c r="F72"/>
  <c r="J67"/>
  <c r="I67"/>
  <c r="H67"/>
  <c r="G67"/>
  <c r="F67"/>
  <c r="J57"/>
  <c r="I57"/>
  <c r="H57"/>
  <c r="G57"/>
  <c r="F57"/>
  <c r="H62"/>
  <c r="G62"/>
  <c r="F62"/>
  <c r="J52"/>
  <c r="I52"/>
  <c r="H52"/>
  <c r="G52"/>
  <c r="F52"/>
  <c r="J47"/>
  <c r="I47"/>
  <c r="H47"/>
  <c r="G47"/>
  <c r="F47"/>
  <c r="J42"/>
  <c r="I42"/>
  <c r="H42"/>
  <c r="G42"/>
  <c r="F42"/>
  <c r="J37"/>
  <c r="H37"/>
  <c r="G37"/>
  <c r="F37"/>
  <c r="H32"/>
  <c r="G32"/>
  <c r="F32"/>
  <c r="J187"/>
  <c r="I187"/>
  <c r="H187"/>
  <c r="G187"/>
  <c r="F187"/>
  <c r="J182"/>
  <c r="I182"/>
  <c r="H182"/>
  <c r="G182"/>
  <c r="F182"/>
  <c r="J177"/>
  <c r="I177"/>
  <c r="H177"/>
  <c r="G177"/>
  <c r="J172"/>
  <c r="I172"/>
  <c r="H172"/>
  <c r="G172"/>
  <c r="F172"/>
  <c r="J167"/>
  <c r="I167"/>
  <c r="H167"/>
  <c r="G167"/>
  <c r="F167"/>
  <c r="J152"/>
  <c r="I152"/>
  <c r="H152"/>
  <c r="G152"/>
  <c r="F152"/>
  <c r="J147"/>
  <c r="I147"/>
  <c r="H147"/>
  <c r="G147"/>
  <c r="F147"/>
  <c r="G137"/>
  <c r="F137"/>
  <c r="F132"/>
  <c r="H132"/>
  <c r="J132"/>
  <c r="I21" l="1"/>
  <c r="H21"/>
  <c r="G21"/>
  <c r="F21"/>
  <c r="J21"/>
  <c r="H19"/>
  <c r="G19"/>
  <c r="F222"/>
  <c r="I32"/>
  <c r="I130"/>
  <c r="J222"/>
  <c r="I222"/>
  <c r="J19"/>
  <c r="J127"/>
  <c r="I127"/>
  <c r="I20"/>
  <c r="I19"/>
  <c r="J20"/>
  <c r="I37"/>
  <c r="J32"/>
  <c r="G222"/>
  <c r="G252"/>
  <c r="F252"/>
  <c r="J252"/>
  <c r="I252"/>
  <c r="H252"/>
  <c r="F164"/>
  <c r="F162" s="1"/>
  <c r="F127"/>
  <c r="G162"/>
  <c r="I162"/>
  <c r="H162"/>
  <c r="J162"/>
  <c r="H127"/>
  <c r="G127"/>
  <c r="F19" l="1"/>
  <c r="J27"/>
  <c r="I18" l="1"/>
  <c r="I22"/>
  <c r="J18"/>
  <c r="J17" s="1"/>
  <c r="J22"/>
  <c r="I17"/>
  <c r="F27"/>
  <c r="G27"/>
  <c r="H27"/>
  <c r="H22"/>
  <c r="H18"/>
  <c r="H17"/>
  <c r="G22"/>
  <c r="G18"/>
  <c r="G17"/>
  <c r="F22"/>
  <c r="F18"/>
  <c r="F17"/>
</calcChain>
</file>

<file path=xl/sharedStrings.xml><?xml version="1.0" encoding="utf-8"?>
<sst xmlns="http://schemas.openxmlformats.org/spreadsheetml/2006/main" count="803" uniqueCount="133">
  <si>
    <t>к муниципальной программе</t>
  </si>
  <si>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</si>
  <si>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</si>
  <si>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</si>
  <si>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Статус</t>
  </si>
  <si>
    <t xml:space="preserve">Наименование </t>
  </si>
  <si>
    <t xml:space="preserve">главный </t>
  </si>
  <si>
    <t>распорядитель бюджетных средств</t>
  </si>
  <si>
    <t>целевая статья  расходов</t>
  </si>
  <si>
    <t>2026–2030</t>
  </si>
  <si>
    <t>2031–2035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</si>
  <si>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</si>
  <si>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</si>
  <si>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</si>
  <si>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</si>
  <si>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Подпрограмма 1</t>
  </si>
  <si>
    <t xml:space="preserve">«Государственная поддержка развития образования» </t>
  </si>
  <si>
    <t xml:space="preserve">Обеспечение деятельности дошкольных образовательных организаций </t>
  </si>
  <si>
    <t>Обеспечение деятельности учреждений дополнительного образования детей</t>
  </si>
  <si>
    <t>Осуществление государственных полномочий Чувашской Республики по организации и осуществлению деятельности по опеке и попечительству, за счёт субвенций, предоставляемой из республиканского бюджета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</si>
  <si>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на территории Чувашской Республики за счёт субвенции, предоставляемой из республиканского бюджета Чувашской Республики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</si>
  <si>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</si>
  <si>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</si>
  <si>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Реализация мероприятий регионального проекта «Цифровая образовательная среда»</t>
  </si>
  <si>
    <t>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</si>
  <si>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</si>
  <si>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</si>
  <si>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</si>
  <si>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</si>
  <si>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</si>
  <si>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</si>
  <si>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</si>
  <si>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</si>
  <si>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</si>
  <si>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</si>
  <si>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</si>
  <si>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</si>
  <si>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</si>
  <si>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</si>
  <si>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</si>
  <si>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</si>
  <si>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</si>
  <si>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</si>
  <si>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</si>
  <si>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</si>
  <si>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</si>
  <si>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</si>
  <si>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Ц710212000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</si>
  <si>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</si>
  <si>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</si>
  <si>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</si>
  <si>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Организация отдыха детей в загородных и других лагерях</t>
  </si>
  <si>
    <t>Ц720472150</t>
  </si>
  <si>
    <t>Ц7Э0111990</t>
  </si>
  <si>
    <t>Ц710170700</t>
  </si>
  <si>
    <t>Ц711474540</t>
  </si>
  <si>
    <t>Ц711412040</t>
  </si>
  <si>
    <t>974                                                                                                                          903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</si>
  <si>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</si>
  <si>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</si>
  <si>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</si>
  <si>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</si>
  <si>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</si>
  <si>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</si>
  <si>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</si>
  <si>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</si>
  <si>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</si>
  <si>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</si>
  <si>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</si>
  <si>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</si>
  <si>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</si>
  <si>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____________________</t>
  </si>
  <si>
    <t>(основного мероприятия)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</si>
  <si>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</si>
  <si>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</si>
  <si>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</si>
  <si>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</si>
  <si>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</si>
  <si>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</si>
  <si>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</si>
  <si>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</si>
  <si>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</si>
  <si>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</si>
  <si>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12</t>
  </si>
  <si>
    <t xml:space="preserve"> Основное мероприятие 13</t>
  </si>
  <si>
    <t xml:space="preserve"> Основное мероприятие 14</t>
  </si>
  <si>
    <t xml:space="preserve"> Основное мероприятие 15</t>
  </si>
  <si>
    <t xml:space="preserve"> Основное мероприятие 17</t>
  </si>
  <si>
    <t>Основное  мероприятие 1</t>
  </si>
  <si>
    <t xml:space="preserve"> Основное  мероприятие 2</t>
  </si>
  <si>
    <t xml:space="preserve"> Основное  мероприятие 5</t>
  </si>
  <si>
    <t>Реализация мероприятий регионального проекта ""Успех каждого ребенка"</t>
  </si>
  <si>
    <t>Ц71E250970</t>
  </si>
  <si>
    <t>Ц711412060</t>
  </si>
  <si>
    <t>Ц720112120</t>
  </si>
  <si>
    <t>Ц720372140</t>
  </si>
  <si>
    <t>Ц74E152302</t>
  </si>
  <si>
    <t>Ц710553030     Ц7114L3040</t>
  </si>
  <si>
    <t>Ц710212010       Ц7114L3040</t>
  </si>
  <si>
    <t>Ц710170550  Ц711474540   Ц712179280       Ц7114L3040</t>
  </si>
  <si>
    <t>Ц710170670  Ц711474550   Ц711572070</t>
  </si>
  <si>
    <t>Ц7101S7080  Ц7101S602C</t>
  </si>
  <si>
    <t>Ц710170560            Ц7101S7080    Ц7101S602C</t>
  </si>
  <si>
    <t>Ц71E275150</t>
  </si>
  <si>
    <t>Ц7103S1660  Ц71Е4S1660 Ц7115S9990 Ц7115S1660 Ц7130S0860</t>
  </si>
  <si>
    <t>Ц7103S1660  Ц71Е4S1660 Ц710371660 Ц7115S9990 Ц7115S1660 Ц7130S0860</t>
  </si>
  <si>
    <t>Ц71E250970 Ц71E254910</t>
  </si>
  <si>
    <t>Ц711570970  Ц71Е250970   Ц711672110 Ц71E254910</t>
  </si>
  <si>
    <t>Ц74E152302    Ц71E152302      Ц710371660   Ц712179280</t>
  </si>
  <si>
    <t>"Приложение  2</t>
  </si>
  <si>
    <t>Предоставление гражданину, заключившему договор о целевом обучении, в период обучения мер поддержки</t>
  </si>
  <si>
    <t>Моргаушского муниципального округа Чувашской Республики «Развитие образования»</t>
  </si>
  <si>
    <t>Моргаушского муниципального округа Чувашской Республики</t>
  </si>
  <si>
    <t xml:space="preserve">муниципальной программы Моргаушского муниципального округа Чувашской Республики, подпрограммы муниципальной программы Моргаушского  </t>
  </si>
  <si>
    <t xml:space="preserve">муниципального округа Чувашской Республики </t>
  </si>
  <si>
    <t>Муниципальная  программа  Моргаушского муниципального округа Чувашской Республики</t>
  </si>
  <si>
    <t>«Молодежь  Моргаушского муниципального округа Чувашской Республики»</t>
  </si>
  <si>
    <t xml:space="preserve">«Создание в Моргаушском муниципальном округе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</si>
  <si>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«Развитие воспитания в образовательных организациях Моргаушского муниципальноьго округа Чувашской Республики»</t>
  </si>
  <si>
    <t xml:space="preserve">«Обеспечение реализации муниципальной программы Моргаушского  муниципального округа Чувашской Республики «Развитие образования» 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</si>
  <si>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</si>
  <si>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Ц76EВ5179F</t>
  </si>
  <si>
    <t xml:space="preserve">Обеспечение деятельности общеобразовательных организаций 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</si>
  <si>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муниципальной программы развития образования и поддержки сетевых методических объединений</t>
  </si>
  <si>
    <r>
      <t>Обеспечение деятельности районного информационно-методического центра, служб инженерно-хозяйственного сопровождения</t>
    </r>
    <r>
      <rPr>
        <sz val="9"/>
        <color rgb="FFFF0000"/>
        <rFont val="Times New Roman"/>
        <family val="1"/>
        <charset val="204"/>
      </rPr>
      <t xml:space="preserve"> муниципальных образований</t>
    </r>
  </si>
  <si>
    <t xml:space="preserve"> Основное  мероприятие 3</t>
  </si>
  <si>
    <t xml:space="preserve">«Патриотическое воспитание и допризывная подготовка молодежи  Моргаушского муниципального округа Чувашской Республики» </t>
  </si>
  <si>
    <t>бюджет Моргаушского района Чувашской Республики</t>
  </si>
  <si>
    <t xml:space="preserve"> Основное мероприятие 11</t>
  </si>
  <si>
    <t xml:space="preserve"> Основное мероприятие 16 </t>
  </si>
  <si>
    <t xml:space="preserve"> Основное                                                                         мероприятие 18</t>
  </si>
  <si>
    <t>Основное                                                                                                                                                                                                                                                                                    мероприятие 19</t>
  </si>
  <si>
    <t>Основное                                                                                                                                                          мероприятие 20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</si>
</sst>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justify" vertical="top" wrapText="1"/>
    </xf>
    <xf numFmtId="165" fontId="11" fillId="3" borderId="1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justify" vertical="top" wrapText="1"/>
    </xf>
    <xf numFmtId="165" fontId="5" fillId="3" borderId="1" xfId="1" applyNumberFormat="1" applyFont="1" applyFill="1" applyBorder="1" applyAlignment="1">
      <alignment horizontal="center" vertical="top" wrapText="1"/>
    </xf>
    <xf numFmtId="165" fontId="11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165" fontId="11" fillId="3" borderId="1" xfId="1" applyNumberFormat="1" applyFont="1" applyFill="1" applyBorder="1" applyAlignment="1">
      <alignment horizontal="center" vertical="top"/>
    </xf>
    <xf numFmtId="165" fontId="5" fillId="3" borderId="1" xfId="1" applyNumberFormat="1" applyFont="1" applyFill="1" applyBorder="1" applyAlignment="1">
      <alignment horizontal="center" vertical="top"/>
    </xf>
    <xf numFmtId="165" fontId="5" fillId="0" borderId="1" xfId="1" applyNumberFormat="1" applyFont="1" applyBorder="1" applyAlignment="1">
      <alignment horizontal="center" vertical="top"/>
    </xf>
    <xf numFmtId="165" fontId="5" fillId="0" borderId="1" xfId="1" applyNumberFormat="1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165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top" wrapText="1"/>
    </xf>
    <xf numFmtId="165" fontId="13" fillId="0" borderId="1" xfId="1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13" fillId="3" borderId="1" xfId="1" applyNumberFormat="1" applyFont="1" applyFill="1" applyBorder="1" applyAlignment="1">
      <alignment horizontal="center" vertical="top" wrapText="1"/>
    </xf>
    <xf numFmtId="165" fontId="12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2" fillId="3" borderId="5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12" fillId="3" borderId="1" xfId="0" applyFont="1" applyFill="1" applyBorder="1" applyAlignment="1">
      <alignment horizontal="justify" vertical="top" wrapText="1"/>
    </xf>
    <xf numFmtId="0" fontId="5" fillId="3" borderId="4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2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3"/>
  <sheetViews>
    <sheetView tabSelected="1" topLeftCell="A14" zoomScale="75" zoomScaleNormal="75" workbookViewId="0">
      <selection activeCell="F23" sqref="F23:J23"/>
    </sheetView>
  </sheetViews>
  <sheetFormatPr defaultRowHeight="1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21.85546875" customWidth="1"/>
    <col min="6" max="6" width="18.140625" customWidth="1"/>
    <col min="7" max="7" width="14.85546875" customWidth="1"/>
    <col min="8" max="8" width="15.28515625" customWidth="1"/>
    <col min="9" max="9" width="17" customWidth="1"/>
    <col min="10" max="10" width="19.140625" customWidth="1"/>
    <col min="11" max="11" width="14.28515625" customWidth="1"/>
  </cols>
  <sheetData>
    <row r="1" spans="1:10" ht="16.5">
      <c r="A1" s="1"/>
      <c r="F1" s="5" t="s">
        <v>109</v>
      </c>
      <c r="G1" s="5"/>
      <c r="H1" s="5"/>
      <c r="I1" s="5"/>
      <c r="J1" s="5"/>
    </row>
    <row r="2" spans="1:10" ht="16.5">
      <c r="A2" s="1"/>
      <c r="F2" s="5" t="s">
        <v>0</v>
      </c>
      <c r="G2" s="5"/>
      <c r="H2" s="5"/>
      <c r="I2" s="5"/>
      <c r="J2" s="5"/>
    </row>
    <row r="3" spans="1:10" ht="16.5">
      <c r="A3" s="1"/>
      <c r="F3" s="5" t="s">
        <v>112</v>
      </c>
      <c r="G3" s="5"/>
      <c r="H3" s="5"/>
      <c r="I3" s="5"/>
      <c r="J3" s="5"/>
    </row>
    <row r="4" spans="1:10" ht="16.5">
      <c r="A4" s="1"/>
      <c r="F4" s="5" t="s">
        <v>1</v>
      </c>
      <c r="G4" s="5"/>
      <c r="H4" s="5"/>
      <c r="I4" s="5"/>
      <c r="J4" s="5"/>
    </row>
    <row r="5" spans="1:10" ht="16.5">
      <c r="A5" s="2"/>
    </row>
    <row r="6" spans="1:10" ht="16.5">
      <c r="A6" s="3"/>
    </row>
    <row r="7" spans="1:10" ht="16.5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6.5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ht="16.5">
      <c r="A9" s="68" t="s">
        <v>111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15.75">
      <c r="A10" s="4"/>
    </row>
    <row r="11" spans="1:10" ht="18" customHeight="1">
      <c r="A11" s="69" t="s">
        <v>4</v>
      </c>
      <c r="B11" s="31" t="s">
        <v>5</v>
      </c>
      <c r="C11" s="69" t="s">
        <v>44</v>
      </c>
      <c r="D11" s="69"/>
      <c r="E11" s="69" t="s">
        <v>45</v>
      </c>
      <c r="F11" s="71"/>
      <c r="G11" s="71"/>
      <c r="H11" s="71"/>
      <c r="I11" s="71"/>
      <c r="J11" s="71"/>
    </row>
    <row r="12" spans="1:10" ht="63.75" customHeight="1">
      <c r="A12" s="69"/>
      <c r="B12" s="32" t="s">
        <v>113</v>
      </c>
      <c r="C12" s="69"/>
      <c r="D12" s="69"/>
      <c r="E12" s="69"/>
      <c r="F12" s="71"/>
      <c r="G12" s="71"/>
      <c r="H12" s="71"/>
      <c r="I12" s="71"/>
      <c r="J12" s="71"/>
    </row>
    <row r="13" spans="1:10" ht="25.5">
      <c r="A13" s="69"/>
      <c r="B13" s="32" t="s">
        <v>114</v>
      </c>
      <c r="C13" s="69"/>
      <c r="D13" s="69"/>
      <c r="E13" s="69"/>
      <c r="F13" s="71"/>
      <c r="G13" s="71"/>
      <c r="H13" s="71"/>
      <c r="I13" s="71"/>
      <c r="J13" s="71"/>
    </row>
    <row r="14" spans="1:10">
      <c r="A14" s="69"/>
      <c r="B14" s="32" t="s">
        <v>72</v>
      </c>
      <c r="C14" s="7" t="s">
        <v>6</v>
      </c>
      <c r="D14" s="70" t="s">
        <v>8</v>
      </c>
      <c r="E14" s="69"/>
      <c r="F14" s="70">
        <v>2023</v>
      </c>
      <c r="G14" s="70">
        <v>2024</v>
      </c>
      <c r="H14" s="70">
        <v>2025</v>
      </c>
      <c r="I14" s="70" t="s">
        <v>9</v>
      </c>
      <c r="J14" s="70" t="s">
        <v>10</v>
      </c>
    </row>
    <row r="15" spans="1:10" ht="39" customHeight="1">
      <c r="A15" s="69"/>
      <c r="B15" s="33"/>
      <c r="C15" s="41" t="s">
        <v>7</v>
      </c>
      <c r="D15" s="70"/>
      <c r="E15" s="69"/>
      <c r="F15" s="70"/>
      <c r="G15" s="70"/>
      <c r="H15" s="70"/>
      <c r="I15" s="70"/>
      <c r="J15" s="70"/>
    </row>
    <row r="16" spans="1:10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10</v>
      </c>
      <c r="G16" s="7">
        <v>11</v>
      </c>
      <c r="H16" s="7">
        <v>12</v>
      </c>
      <c r="I16" s="7">
        <v>13</v>
      </c>
      <c r="J16" s="7">
        <v>14</v>
      </c>
    </row>
    <row r="17" spans="1:11" ht="28.5" customHeight="1">
      <c r="A17" s="76" t="s">
        <v>115</v>
      </c>
      <c r="B17" s="75" t="s">
        <v>1</v>
      </c>
      <c r="C17" s="9" t="s">
        <v>46</v>
      </c>
      <c r="D17" s="9" t="s">
        <v>46</v>
      </c>
      <c r="E17" s="50" t="s">
        <v>11</v>
      </c>
      <c r="F17" s="11">
        <f t="shared" ref="F17:J17" si="0">F18+F19+F20+F21</f>
        <v>512944.50000000006</v>
      </c>
      <c r="G17" s="11">
        <f t="shared" si="0"/>
        <v>513938.3</v>
      </c>
      <c r="H17" s="11">
        <f t="shared" si="0"/>
        <v>515840.1</v>
      </c>
      <c r="I17" s="11">
        <f t="shared" si="0"/>
        <v>2363453</v>
      </c>
      <c r="J17" s="11">
        <f t="shared" si="0"/>
        <v>2363453</v>
      </c>
      <c r="K17" s="34"/>
    </row>
    <row r="18" spans="1:11" ht="35.25" customHeight="1">
      <c r="A18" s="77"/>
      <c r="B18" s="75"/>
      <c r="C18" s="9" t="s">
        <v>46</v>
      </c>
      <c r="D18" s="9" t="s">
        <v>46</v>
      </c>
      <c r="E18" s="50" t="s">
        <v>12</v>
      </c>
      <c r="F18" s="11">
        <f t="shared" ref="F18:J21" si="1">F23+F128+F163+F193+F223+F253</f>
        <v>34689.5</v>
      </c>
      <c r="G18" s="11">
        <f t="shared" si="1"/>
        <v>35297.4</v>
      </c>
      <c r="H18" s="11">
        <f t="shared" si="1"/>
        <v>34342.6</v>
      </c>
      <c r="I18" s="11">
        <f t="shared" si="1"/>
        <v>0</v>
      </c>
      <c r="J18" s="11">
        <f t="shared" si="1"/>
        <v>0</v>
      </c>
      <c r="K18" s="34"/>
    </row>
    <row r="19" spans="1:11" ht="37.5" customHeight="1">
      <c r="A19" s="77"/>
      <c r="B19" s="75"/>
      <c r="C19" s="9" t="s">
        <v>46</v>
      </c>
      <c r="D19" s="9" t="s">
        <v>46</v>
      </c>
      <c r="E19" s="50" t="s">
        <v>13</v>
      </c>
      <c r="F19" s="11">
        <f t="shared" si="1"/>
        <v>402035.20000000007</v>
      </c>
      <c r="G19" s="11">
        <f t="shared" si="1"/>
        <v>402241.1</v>
      </c>
      <c r="H19" s="11">
        <f t="shared" si="1"/>
        <v>402234</v>
      </c>
      <c r="I19" s="11">
        <f t="shared" si="1"/>
        <v>2011040</v>
      </c>
      <c r="J19" s="11">
        <f t="shared" si="1"/>
        <v>2011040</v>
      </c>
      <c r="K19" s="34"/>
    </row>
    <row r="20" spans="1:11" ht="36">
      <c r="A20" s="77"/>
      <c r="B20" s="75"/>
      <c r="C20" s="9" t="s">
        <v>46</v>
      </c>
      <c r="D20" s="9" t="s">
        <v>46</v>
      </c>
      <c r="E20" s="50" t="s">
        <v>127</v>
      </c>
      <c r="F20" s="11">
        <f t="shared" si="1"/>
        <v>76219.8</v>
      </c>
      <c r="G20" s="11">
        <f t="shared" si="1"/>
        <v>76399.8</v>
      </c>
      <c r="H20" s="11">
        <f t="shared" si="1"/>
        <v>79263.499999999985</v>
      </c>
      <c r="I20" s="11">
        <f t="shared" si="1"/>
        <v>352413</v>
      </c>
      <c r="J20" s="11">
        <f t="shared" si="1"/>
        <v>352413</v>
      </c>
      <c r="K20" s="34"/>
    </row>
    <row r="21" spans="1:11" ht="24">
      <c r="A21" s="78"/>
      <c r="B21" s="75"/>
      <c r="C21" s="9" t="s">
        <v>46</v>
      </c>
      <c r="D21" s="9" t="s">
        <v>46</v>
      </c>
      <c r="E21" s="50" t="s">
        <v>14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</v>
      </c>
      <c r="J21" s="11">
        <f t="shared" si="1"/>
        <v>0</v>
      </c>
      <c r="K21" s="34"/>
    </row>
    <row r="22" spans="1:11">
      <c r="A22" s="64" t="s">
        <v>15</v>
      </c>
      <c r="B22" s="64" t="s">
        <v>16</v>
      </c>
      <c r="C22" s="9" t="s">
        <v>46</v>
      </c>
      <c r="D22" s="9" t="s">
        <v>46</v>
      </c>
      <c r="E22" s="48" t="s">
        <v>11</v>
      </c>
      <c r="F22" s="13">
        <f t="shared" ref="F22" si="2">F23+F24+F25+F26</f>
        <v>510619.60000000003</v>
      </c>
      <c r="G22" s="13">
        <f t="shared" ref="G22" si="3">G23+G24+G25+G26</f>
        <v>511518.5</v>
      </c>
      <c r="H22" s="13">
        <f>H23+H24+H25+H26</f>
        <v>513359.1</v>
      </c>
      <c r="I22" s="13">
        <f t="shared" ref="I22" si="4">I23+I24+I25+I26</f>
        <v>2351048</v>
      </c>
      <c r="J22" s="13">
        <f t="shared" ref="J22" si="5">J23+J24+J25+J26</f>
        <v>2351048</v>
      </c>
      <c r="K22" s="34"/>
    </row>
    <row r="23" spans="1:11">
      <c r="A23" s="64"/>
      <c r="B23" s="64"/>
      <c r="C23" s="9" t="s">
        <v>46</v>
      </c>
      <c r="D23" s="9" t="s">
        <v>46</v>
      </c>
      <c r="E23" s="48" t="s">
        <v>12</v>
      </c>
      <c r="F23" s="13">
        <f>F28+F33+F38+F43+F48+F53+F58+F63+F68+F73+F78+F83+F88+F93+F98+F103+F108+F113+F122</f>
        <v>34689.5</v>
      </c>
      <c r="G23" s="13">
        <f t="shared" ref="G23:J23" si="6">G28+G33+G38+G43+G48+G53+G58+G63+G68+G73+G78+G83+G88+G93+G98+G103+G108+G113+G122</f>
        <v>35297.4</v>
      </c>
      <c r="H23" s="13">
        <f t="shared" si="6"/>
        <v>34342.6</v>
      </c>
      <c r="I23" s="13">
        <f t="shared" si="6"/>
        <v>0</v>
      </c>
      <c r="J23" s="13">
        <f t="shared" si="6"/>
        <v>0</v>
      </c>
      <c r="K23" s="34"/>
    </row>
    <row r="24" spans="1:11" ht="24">
      <c r="A24" s="64"/>
      <c r="B24" s="64"/>
      <c r="C24" s="9" t="s">
        <v>46</v>
      </c>
      <c r="D24" s="9" t="s">
        <v>46</v>
      </c>
      <c r="E24" s="48" t="s">
        <v>13</v>
      </c>
      <c r="F24" s="13">
        <f>F29+F34+F39+F44+F49+F54+F59+F64+F69+F74+F79+F84+F89+F94+F99+F104+F109+F114+F119+F124</f>
        <v>401195.30000000005</v>
      </c>
      <c r="G24" s="13">
        <f t="shared" ref="G24:J24" si="7">G29+G34+G39+G44+G49+G54+G59+G64+G69+G74+G79+G84+G89+G94+G99+G104+G109+G114+G119+G124</f>
        <v>401364.3</v>
      </c>
      <c r="H24" s="13">
        <f t="shared" si="7"/>
        <v>401357.2</v>
      </c>
      <c r="I24" s="13">
        <f t="shared" si="7"/>
        <v>2006656</v>
      </c>
      <c r="J24" s="13">
        <f t="shared" si="7"/>
        <v>2006656</v>
      </c>
      <c r="K24" s="34"/>
    </row>
    <row r="25" spans="1:11" ht="36">
      <c r="A25" s="64"/>
      <c r="B25" s="64"/>
      <c r="C25" s="9" t="s">
        <v>46</v>
      </c>
      <c r="D25" s="9" t="s">
        <v>46</v>
      </c>
      <c r="E25" s="61" t="s">
        <v>127</v>
      </c>
      <c r="F25" s="13">
        <f>F30+F35+F40+F45+F50+F55+F60+F65+F70+F75+F80+F85+F90+F95+F100+F105+F110+F115+F120+F125</f>
        <v>74734.8</v>
      </c>
      <c r="G25" s="13">
        <f t="shared" ref="G25:J25" si="8">G30+G35+G40+G45+G50+G55+G60+G65+G70+G75+G80+G85+G90+G95+G100+G105+G110+G115+G120+G125</f>
        <v>74856.800000000003</v>
      </c>
      <c r="H25" s="13">
        <f t="shared" si="8"/>
        <v>77659.299999999988</v>
      </c>
      <c r="I25" s="13">
        <f t="shared" si="8"/>
        <v>344392</v>
      </c>
      <c r="J25" s="13">
        <f t="shared" si="8"/>
        <v>344392</v>
      </c>
      <c r="K25" s="34"/>
    </row>
    <row r="26" spans="1:11">
      <c r="A26" s="64"/>
      <c r="B26" s="64"/>
      <c r="C26" s="9" t="s">
        <v>46</v>
      </c>
      <c r="D26" s="9" t="s">
        <v>46</v>
      </c>
      <c r="E26" s="48" t="s">
        <v>14</v>
      </c>
      <c r="F26" s="13">
        <f>F31+F36+F41+F46+F51+F56+F61+F66+F71+F76+F81+F86+F91+F96+F101+F106+F111</f>
        <v>0</v>
      </c>
      <c r="G26" s="13">
        <f t="shared" ref="G26:J26" si="9">G31+G36+G41+G46+G51+G56+G61+G66+G71+G76+G81+G86+G91+G96+G101+G106+G111</f>
        <v>0</v>
      </c>
      <c r="H26" s="13">
        <f t="shared" si="9"/>
        <v>0</v>
      </c>
      <c r="I26" s="13">
        <f t="shared" si="9"/>
        <v>0</v>
      </c>
      <c r="J26" s="13">
        <f t="shared" si="9"/>
        <v>0</v>
      </c>
      <c r="K26" s="34"/>
    </row>
    <row r="27" spans="1:11">
      <c r="A27" s="66" t="s">
        <v>75</v>
      </c>
      <c r="B27" s="64" t="s">
        <v>122</v>
      </c>
      <c r="C27" s="7">
        <v>974</v>
      </c>
      <c r="D27" s="7" t="s">
        <v>46</v>
      </c>
      <c r="E27" s="51" t="s">
        <v>11</v>
      </c>
      <c r="F27" s="14">
        <f t="shared" ref="F27" si="10">F28+F29+F30+F31</f>
        <v>376213.10000000003</v>
      </c>
      <c r="G27" s="14">
        <f t="shared" ref="G27" si="11">G28+G29+G30+G31</f>
        <v>373113.59999999998</v>
      </c>
      <c r="H27" s="39">
        <f t="shared" ref="H27" si="12">H28+H29+H30+H31</f>
        <v>374295.6</v>
      </c>
      <c r="I27" s="39">
        <f t="shared" ref="I27" si="13">I28+I29+I30+I31</f>
        <v>1699765</v>
      </c>
      <c r="J27" s="39">
        <f t="shared" ref="J27" si="14">J28+J29+J30+J31</f>
        <v>1699765</v>
      </c>
    </row>
    <row r="28" spans="1:11" ht="27" customHeight="1">
      <c r="A28" s="66"/>
      <c r="B28" s="64"/>
      <c r="C28" s="7">
        <v>974</v>
      </c>
      <c r="D28" s="42" t="s">
        <v>97</v>
      </c>
      <c r="E28" s="19" t="s">
        <v>12</v>
      </c>
      <c r="F28" s="16">
        <v>34689.5</v>
      </c>
      <c r="G28" s="16">
        <v>34689.5</v>
      </c>
      <c r="H28" s="44">
        <v>34342.6</v>
      </c>
      <c r="I28" s="44"/>
      <c r="J28" s="44"/>
    </row>
    <row r="29" spans="1:11" ht="24">
      <c r="A29" s="66"/>
      <c r="B29" s="64"/>
      <c r="C29" s="7">
        <v>974</v>
      </c>
      <c r="D29" s="42" t="s">
        <v>98</v>
      </c>
      <c r="E29" s="52" t="s">
        <v>13</v>
      </c>
      <c r="F29" s="16">
        <v>303637.7</v>
      </c>
      <c r="G29" s="16">
        <v>303500.59999999998</v>
      </c>
      <c r="H29" s="44">
        <v>303499.59999999998</v>
      </c>
      <c r="I29" s="44">
        <v>1517498</v>
      </c>
      <c r="J29" s="44">
        <v>1517498</v>
      </c>
    </row>
    <row r="30" spans="1:11" ht="50.25" customHeight="1">
      <c r="A30" s="66"/>
      <c r="B30" s="64"/>
      <c r="C30" s="7">
        <v>974</v>
      </c>
      <c r="D30" s="42" t="s">
        <v>99</v>
      </c>
      <c r="E30" s="61" t="s">
        <v>127</v>
      </c>
      <c r="F30" s="16">
        <v>37885.9</v>
      </c>
      <c r="G30" s="16">
        <v>34923.5</v>
      </c>
      <c r="H30" s="44">
        <v>36453.4</v>
      </c>
      <c r="I30" s="44">
        <v>182267</v>
      </c>
      <c r="J30" s="44">
        <v>182267</v>
      </c>
    </row>
    <row r="31" spans="1:11">
      <c r="A31" s="66"/>
      <c r="B31" s="64"/>
      <c r="C31" s="7" t="s">
        <v>46</v>
      </c>
      <c r="D31" s="36" t="s">
        <v>46</v>
      </c>
      <c r="E31" s="19" t="s">
        <v>14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1">
      <c r="A32" s="79" t="s">
        <v>74</v>
      </c>
      <c r="B32" s="64" t="s">
        <v>17</v>
      </c>
      <c r="C32" s="7">
        <v>974</v>
      </c>
      <c r="D32" s="7" t="s">
        <v>46</v>
      </c>
      <c r="E32" s="51" t="s">
        <v>11</v>
      </c>
      <c r="F32" s="14">
        <f t="shared" ref="F32" si="15">F33+F34+F35+F36</f>
        <v>110619.4</v>
      </c>
      <c r="G32" s="14">
        <f t="shared" ref="G32" si="16">G33+G34+G35+G36</f>
        <v>111352.2</v>
      </c>
      <c r="H32" s="39">
        <f t="shared" ref="H32" si="17">H33+H34+H35+H36</f>
        <v>112124.2</v>
      </c>
      <c r="I32" s="39">
        <f t="shared" ref="I32" si="18">I33+I34+I35+I36</f>
        <v>560621</v>
      </c>
      <c r="J32" s="39">
        <f t="shared" ref="J32" si="19">J33+J34+J35+J36</f>
        <v>560621</v>
      </c>
    </row>
    <row r="33" spans="1:10">
      <c r="A33" s="80"/>
      <c r="B33" s="64"/>
      <c r="C33" s="7">
        <v>974</v>
      </c>
      <c r="D33" s="7" t="s">
        <v>46</v>
      </c>
      <c r="E33" s="19" t="s">
        <v>12</v>
      </c>
      <c r="F33" s="16"/>
      <c r="G33" s="16"/>
      <c r="H33" s="44"/>
      <c r="I33" s="44"/>
      <c r="J33" s="44"/>
    </row>
    <row r="34" spans="1:10" ht="24">
      <c r="A34" s="80"/>
      <c r="B34" s="64"/>
      <c r="C34" s="7">
        <v>974</v>
      </c>
      <c r="D34" s="41" t="s">
        <v>47</v>
      </c>
      <c r="E34" s="52" t="s">
        <v>13</v>
      </c>
      <c r="F34" s="16">
        <v>96483.199999999997</v>
      </c>
      <c r="G34" s="16">
        <v>96483.199999999997</v>
      </c>
      <c r="H34" s="44">
        <v>96483.199999999997</v>
      </c>
      <c r="I34" s="44">
        <v>482416</v>
      </c>
      <c r="J34" s="44">
        <v>482416</v>
      </c>
    </row>
    <row r="35" spans="1:10" ht="36">
      <c r="A35" s="80"/>
      <c r="B35" s="64"/>
      <c r="C35" s="7">
        <v>974</v>
      </c>
      <c r="D35" s="43" t="s">
        <v>100</v>
      </c>
      <c r="E35" s="61" t="s">
        <v>127</v>
      </c>
      <c r="F35" s="16">
        <v>14136.2</v>
      </c>
      <c r="G35" s="16">
        <v>14869</v>
      </c>
      <c r="H35" s="44">
        <v>15641</v>
      </c>
      <c r="I35" s="44">
        <v>78205</v>
      </c>
      <c r="J35" s="44">
        <v>78205</v>
      </c>
    </row>
    <row r="36" spans="1:10">
      <c r="A36" s="81"/>
      <c r="B36" s="64"/>
      <c r="C36" s="7" t="s">
        <v>46</v>
      </c>
      <c r="D36" s="41" t="s">
        <v>46</v>
      </c>
      <c r="E36" s="52" t="s">
        <v>14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</row>
    <row r="37" spans="1:10">
      <c r="A37" s="79" t="s">
        <v>73</v>
      </c>
      <c r="B37" s="64" t="s">
        <v>18</v>
      </c>
      <c r="C37" s="35">
        <v>974</v>
      </c>
      <c r="D37" s="41" t="s">
        <v>46</v>
      </c>
      <c r="E37" s="53" t="s">
        <v>11</v>
      </c>
      <c r="F37" s="14">
        <f t="shared" ref="F37" si="20">F38+F39+F40+F41</f>
        <v>5906.1</v>
      </c>
      <c r="G37" s="39">
        <f t="shared" ref="G37" si="21">G38+G39+G40+G41</f>
        <v>13189.5</v>
      </c>
      <c r="H37" s="39">
        <f t="shared" ref="H37" si="22">H38+H39+H40+H41</f>
        <v>12589.1</v>
      </c>
      <c r="I37" s="39">
        <f t="shared" ref="I37" si="23">I38+I39+I40+I41</f>
        <v>62945.5</v>
      </c>
      <c r="J37" s="39">
        <f t="shared" ref="J37" si="24">J38+J39+J40+J41</f>
        <v>62945.5</v>
      </c>
    </row>
    <row r="38" spans="1:10">
      <c r="A38" s="80"/>
      <c r="B38" s="64"/>
      <c r="C38" s="35" t="s">
        <v>46</v>
      </c>
      <c r="D38" s="41" t="s">
        <v>46</v>
      </c>
      <c r="E38" s="52" t="s">
        <v>12</v>
      </c>
      <c r="F38" s="16">
        <v>0</v>
      </c>
      <c r="G38" s="44">
        <v>607.9</v>
      </c>
      <c r="H38" s="44">
        <v>0</v>
      </c>
      <c r="I38" s="44">
        <v>0</v>
      </c>
      <c r="J38" s="44">
        <v>0</v>
      </c>
    </row>
    <row r="39" spans="1:10" ht="24">
      <c r="A39" s="80"/>
      <c r="B39" s="64"/>
      <c r="C39" s="35">
        <v>974</v>
      </c>
      <c r="D39" s="43" t="s">
        <v>101</v>
      </c>
      <c r="E39" s="52" t="s">
        <v>13</v>
      </c>
      <c r="F39" s="16">
        <v>0</v>
      </c>
      <c r="G39" s="44">
        <v>6.1</v>
      </c>
      <c r="H39" s="44">
        <v>0</v>
      </c>
      <c r="I39" s="44">
        <v>0</v>
      </c>
      <c r="J39" s="44">
        <v>0</v>
      </c>
    </row>
    <row r="40" spans="1:10" ht="36">
      <c r="A40" s="80"/>
      <c r="B40" s="64"/>
      <c r="C40" s="35">
        <v>974</v>
      </c>
      <c r="D40" s="43" t="s">
        <v>102</v>
      </c>
      <c r="E40" s="61" t="s">
        <v>127</v>
      </c>
      <c r="F40" s="44">
        <v>5906.1</v>
      </c>
      <c r="G40" s="44">
        <v>12575.5</v>
      </c>
      <c r="H40" s="44">
        <v>12589.1</v>
      </c>
      <c r="I40" s="44">
        <v>62945.5</v>
      </c>
      <c r="J40" s="44">
        <v>62945.5</v>
      </c>
    </row>
    <row r="41" spans="1:10" ht="30" customHeight="1">
      <c r="A41" s="81"/>
      <c r="B41" s="64"/>
      <c r="C41" s="35" t="s">
        <v>46</v>
      </c>
      <c r="D41" s="36" t="s">
        <v>46</v>
      </c>
      <c r="E41" s="52" t="s">
        <v>14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ht="27.75" customHeight="1">
      <c r="A42" s="79" t="s">
        <v>76</v>
      </c>
      <c r="B42" s="82" t="s">
        <v>58</v>
      </c>
      <c r="C42" s="35">
        <v>974</v>
      </c>
      <c r="D42" s="35" t="s">
        <v>46</v>
      </c>
      <c r="E42" s="53" t="s">
        <v>11</v>
      </c>
      <c r="F42" s="14">
        <f t="shared" ref="F42" si="25">F43+F44+F45+F46</f>
        <v>4730</v>
      </c>
      <c r="G42" s="14">
        <f t="shared" ref="G42" si="26">G43+G44+G45+G46</f>
        <v>0</v>
      </c>
      <c r="H42" s="14">
        <f t="shared" ref="H42" si="27">H43+H44+H45+H46</f>
        <v>0</v>
      </c>
      <c r="I42" s="14">
        <f t="shared" ref="I42" si="28">I43+I44+I45+I46</f>
        <v>0</v>
      </c>
      <c r="J42" s="14">
        <f t="shared" ref="J42" si="29">J43+J44+J45+J46</f>
        <v>0</v>
      </c>
    </row>
    <row r="43" spans="1:10">
      <c r="A43" s="80"/>
      <c r="B43" s="82"/>
      <c r="C43" s="35">
        <v>974</v>
      </c>
      <c r="D43" s="35" t="s">
        <v>46</v>
      </c>
      <c r="E43" s="52" t="s">
        <v>12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</row>
    <row r="44" spans="1:10" ht="60">
      <c r="A44" s="80"/>
      <c r="B44" s="82"/>
      <c r="C44" s="35">
        <v>974</v>
      </c>
      <c r="D44" s="45" t="s">
        <v>104</v>
      </c>
      <c r="E44" s="52" t="s">
        <v>13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</row>
    <row r="45" spans="1:10" ht="72" customHeight="1">
      <c r="A45" s="80"/>
      <c r="B45" s="82"/>
      <c r="C45" s="35" t="s">
        <v>57</v>
      </c>
      <c r="D45" s="45" t="s">
        <v>105</v>
      </c>
      <c r="E45" s="61" t="s">
        <v>127</v>
      </c>
      <c r="F45" s="17">
        <v>4730</v>
      </c>
      <c r="G45" s="17">
        <v>0</v>
      </c>
      <c r="H45" s="17">
        <v>0</v>
      </c>
      <c r="I45" s="17">
        <v>0</v>
      </c>
      <c r="J45" s="17">
        <v>0</v>
      </c>
    </row>
    <row r="46" spans="1:10" ht="30" customHeight="1">
      <c r="A46" s="81"/>
      <c r="B46" s="82"/>
      <c r="C46" s="35" t="s">
        <v>46</v>
      </c>
      <c r="D46" s="35" t="s">
        <v>46</v>
      </c>
      <c r="E46" s="52" t="s">
        <v>14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ht="19.5" customHeight="1">
      <c r="A47" s="79" t="s">
        <v>77</v>
      </c>
      <c r="B47" s="82" t="s">
        <v>19</v>
      </c>
      <c r="C47" s="7" t="s">
        <v>46</v>
      </c>
      <c r="D47" s="7" t="s">
        <v>46</v>
      </c>
      <c r="E47" s="51" t="s">
        <v>11</v>
      </c>
      <c r="F47" s="14">
        <f t="shared" ref="F47" si="30">F48+F49+F50+F51</f>
        <v>0</v>
      </c>
      <c r="G47" s="14">
        <f t="shared" ref="G47" si="31">G48+G49+G50+G51</f>
        <v>0</v>
      </c>
      <c r="H47" s="14">
        <f t="shared" ref="H47" si="32">H48+H49+H50+H51</f>
        <v>0</v>
      </c>
      <c r="I47" s="14">
        <f t="shared" ref="I47" si="33">I48+I49+I50+I51</f>
        <v>0</v>
      </c>
      <c r="J47" s="14">
        <f t="shared" ref="J47" si="34">J48+J49+J50+J51</f>
        <v>0</v>
      </c>
    </row>
    <row r="48" spans="1:10">
      <c r="A48" s="80"/>
      <c r="B48" s="82"/>
      <c r="C48" s="7" t="s">
        <v>46</v>
      </c>
      <c r="D48" s="7" t="s">
        <v>46</v>
      </c>
      <c r="E48" s="19" t="s">
        <v>12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</row>
    <row r="49" spans="1:10" ht="24">
      <c r="A49" s="80"/>
      <c r="B49" s="82"/>
      <c r="C49" s="7" t="s">
        <v>46</v>
      </c>
      <c r="D49" s="7" t="s">
        <v>46</v>
      </c>
      <c r="E49" s="19" t="s">
        <v>13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</row>
    <row r="50" spans="1:10" ht="36">
      <c r="A50" s="80"/>
      <c r="B50" s="82"/>
      <c r="C50" s="7" t="s">
        <v>46</v>
      </c>
      <c r="D50" s="7" t="s">
        <v>46</v>
      </c>
      <c r="E50" s="61" t="s">
        <v>127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</row>
    <row r="51" spans="1:10" ht="35.25" customHeight="1">
      <c r="A51" s="81"/>
      <c r="B51" s="82"/>
      <c r="C51" s="7" t="s">
        <v>46</v>
      </c>
      <c r="D51" s="7" t="s">
        <v>46</v>
      </c>
      <c r="E51" s="19" t="s">
        <v>14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</row>
    <row r="52" spans="1:10">
      <c r="A52" s="79" t="s">
        <v>78</v>
      </c>
      <c r="B52" s="82" t="s">
        <v>59</v>
      </c>
      <c r="C52" s="7" t="s">
        <v>46</v>
      </c>
      <c r="D52" s="7" t="s">
        <v>46</v>
      </c>
      <c r="E52" s="51" t="s">
        <v>11</v>
      </c>
      <c r="F52" s="14">
        <f t="shared" ref="F52" si="35">F53+F54+F55+F56</f>
        <v>0</v>
      </c>
      <c r="G52" s="14">
        <f t="shared" ref="G52" si="36">G53+G54+G55+G56</f>
        <v>0</v>
      </c>
      <c r="H52" s="14">
        <f t="shared" ref="H52" si="37">H53+H54+H55+H56</f>
        <v>0</v>
      </c>
      <c r="I52" s="14">
        <f t="shared" ref="I52" si="38">I53+I54+I55+I56</f>
        <v>0</v>
      </c>
      <c r="J52" s="14">
        <f t="shared" ref="J52" si="39">J53+J54+J55+J56</f>
        <v>0</v>
      </c>
    </row>
    <row r="53" spans="1:10">
      <c r="A53" s="80"/>
      <c r="B53" s="82"/>
      <c r="C53" s="7" t="s">
        <v>46</v>
      </c>
      <c r="D53" s="7" t="s">
        <v>46</v>
      </c>
      <c r="E53" s="19" t="s">
        <v>12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</row>
    <row r="54" spans="1:10" ht="39" customHeight="1">
      <c r="A54" s="80"/>
      <c r="B54" s="82"/>
      <c r="C54" s="7" t="s">
        <v>46</v>
      </c>
      <c r="D54" s="7" t="s">
        <v>46</v>
      </c>
      <c r="E54" s="19" t="s">
        <v>13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</row>
    <row r="55" spans="1:10" ht="36">
      <c r="A55" s="80"/>
      <c r="B55" s="82"/>
      <c r="C55" s="7" t="s">
        <v>46</v>
      </c>
      <c r="D55" s="7" t="s">
        <v>46</v>
      </c>
      <c r="E55" s="61" t="s">
        <v>127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</row>
    <row r="56" spans="1:10">
      <c r="A56" s="81"/>
      <c r="B56" s="82"/>
      <c r="C56" s="7" t="s">
        <v>46</v>
      </c>
      <c r="D56" s="7" t="s">
        <v>46</v>
      </c>
      <c r="E56" s="19" t="s">
        <v>14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</row>
    <row r="57" spans="1:10">
      <c r="A57" s="79" t="s">
        <v>79</v>
      </c>
      <c r="B57" s="82" t="s">
        <v>60</v>
      </c>
      <c r="C57" s="7" t="s">
        <v>46</v>
      </c>
      <c r="D57" s="7" t="s">
        <v>46</v>
      </c>
      <c r="E57" s="51" t="s">
        <v>11</v>
      </c>
      <c r="F57" s="14">
        <f t="shared" ref="F57" si="40">F58+F59+F60+F61</f>
        <v>0</v>
      </c>
      <c r="G57" s="14">
        <f t="shared" ref="G57" si="41">G58+G59+G60+G61</f>
        <v>0</v>
      </c>
      <c r="H57" s="14">
        <f t="shared" ref="H57" si="42">H58+H59+H60+H61</f>
        <v>0</v>
      </c>
      <c r="I57" s="14">
        <f t="shared" ref="I57" si="43">I58+I59+I60+I61</f>
        <v>0</v>
      </c>
      <c r="J57" s="14">
        <f t="shared" ref="J57" si="44">J58+J59+J60+J61</f>
        <v>0</v>
      </c>
    </row>
    <row r="58" spans="1:10">
      <c r="A58" s="80"/>
      <c r="B58" s="82"/>
      <c r="C58" s="7" t="s">
        <v>46</v>
      </c>
      <c r="D58" s="7" t="s">
        <v>46</v>
      </c>
      <c r="E58" s="19" t="s">
        <v>12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</row>
    <row r="59" spans="1:10" ht="24">
      <c r="A59" s="80"/>
      <c r="B59" s="82"/>
      <c r="C59" s="7" t="s">
        <v>46</v>
      </c>
      <c r="D59" s="7" t="s">
        <v>46</v>
      </c>
      <c r="E59" s="19" t="s">
        <v>13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</row>
    <row r="60" spans="1:10" ht="36">
      <c r="A60" s="80"/>
      <c r="B60" s="82"/>
      <c r="C60" s="7" t="s">
        <v>46</v>
      </c>
      <c r="D60" s="7" t="s">
        <v>46</v>
      </c>
      <c r="E60" s="61" t="s">
        <v>127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</row>
    <row r="61" spans="1:10" ht="29.25" customHeight="1">
      <c r="A61" s="81"/>
      <c r="B61" s="82"/>
      <c r="C61" s="7" t="s">
        <v>46</v>
      </c>
      <c r="D61" s="7" t="s">
        <v>46</v>
      </c>
      <c r="E61" s="19" t="s">
        <v>14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</row>
    <row r="62" spans="1:10" ht="16.5" customHeight="1">
      <c r="A62" s="79" t="s">
        <v>80</v>
      </c>
      <c r="B62" s="82" t="s">
        <v>20</v>
      </c>
      <c r="C62" s="7">
        <v>974</v>
      </c>
      <c r="D62" s="7" t="s">
        <v>46</v>
      </c>
      <c r="E62" s="51" t="s">
        <v>11</v>
      </c>
      <c r="F62" s="14">
        <f t="shared" ref="F62" si="45">F63+F64+F65+F66</f>
        <v>1048.4000000000001</v>
      </c>
      <c r="G62" s="14">
        <f t="shared" ref="G62" si="46">G63+G64+G65+G66</f>
        <v>1048.4000000000001</v>
      </c>
      <c r="H62" s="39">
        <f t="shared" ref="H62" si="47">H63+H64+H65+H66</f>
        <v>1048.4000000000001</v>
      </c>
      <c r="I62" s="39">
        <f t="shared" ref="I62" si="48">I63+I64+I65+I66</f>
        <v>5242</v>
      </c>
      <c r="J62" s="39">
        <f t="shared" ref="J62" si="49">J63+J64+J65+J66</f>
        <v>5242</v>
      </c>
    </row>
    <row r="63" spans="1:10">
      <c r="A63" s="80"/>
      <c r="B63" s="82"/>
      <c r="C63" s="7" t="s">
        <v>46</v>
      </c>
      <c r="D63" s="7" t="s">
        <v>46</v>
      </c>
      <c r="E63" s="19" t="s">
        <v>12</v>
      </c>
      <c r="F63" s="17"/>
      <c r="G63" s="17"/>
      <c r="H63" s="38"/>
      <c r="I63" s="38"/>
      <c r="J63" s="38"/>
    </row>
    <row r="64" spans="1:10" ht="24">
      <c r="A64" s="80"/>
      <c r="B64" s="82"/>
      <c r="C64" s="7">
        <v>974</v>
      </c>
      <c r="D64" s="7" t="s">
        <v>56</v>
      </c>
      <c r="E64" s="19" t="s">
        <v>13</v>
      </c>
      <c r="F64" s="17">
        <v>1048.4000000000001</v>
      </c>
      <c r="G64" s="17">
        <v>1048.4000000000001</v>
      </c>
      <c r="H64" s="38">
        <v>1048.4000000000001</v>
      </c>
      <c r="I64" s="38">
        <v>5242</v>
      </c>
      <c r="J64" s="38">
        <v>5242</v>
      </c>
    </row>
    <row r="65" spans="1:10" ht="36">
      <c r="A65" s="80"/>
      <c r="B65" s="82"/>
      <c r="C65" s="7" t="s">
        <v>46</v>
      </c>
      <c r="D65" s="7" t="s">
        <v>46</v>
      </c>
      <c r="E65" s="61" t="s">
        <v>127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</row>
    <row r="66" spans="1:10" ht="120.75" customHeight="1">
      <c r="A66" s="81"/>
      <c r="B66" s="82"/>
      <c r="C66" s="7" t="s">
        <v>46</v>
      </c>
      <c r="D66" s="7" t="s">
        <v>46</v>
      </c>
      <c r="E66" s="19" t="s">
        <v>14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</row>
    <row r="67" spans="1:10">
      <c r="A67" s="79" t="s">
        <v>81</v>
      </c>
      <c r="B67" s="82" t="s">
        <v>61</v>
      </c>
      <c r="C67" s="7" t="s">
        <v>46</v>
      </c>
      <c r="D67" s="7" t="s">
        <v>46</v>
      </c>
      <c r="E67" s="51" t="s">
        <v>11</v>
      </c>
      <c r="F67" s="14">
        <f t="shared" ref="F67" si="50">F68+F69+F70+F71</f>
        <v>0</v>
      </c>
      <c r="G67" s="14">
        <f t="shared" ref="G67" si="51">G68+G69+G70+G71</f>
        <v>0</v>
      </c>
      <c r="H67" s="14">
        <f t="shared" ref="H67" si="52">H68+H69+H70+H71</f>
        <v>0</v>
      </c>
      <c r="I67" s="14">
        <f t="shared" ref="I67" si="53">I68+I69+I70+I71</f>
        <v>0</v>
      </c>
      <c r="J67" s="14">
        <f t="shared" ref="J67" si="54">J68+J69+J70+J71</f>
        <v>0</v>
      </c>
    </row>
    <row r="68" spans="1:10">
      <c r="A68" s="80"/>
      <c r="B68" s="82"/>
      <c r="C68" s="7" t="s">
        <v>46</v>
      </c>
      <c r="D68" s="7" t="s">
        <v>46</v>
      </c>
      <c r="E68" s="19" t="s">
        <v>12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</row>
    <row r="69" spans="1:10" ht="24">
      <c r="A69" s="80"/>
      <c r="B69" s="82"/>
      <c r="C69" s="7" t="s">
        <v>46</v>
      </c>
      <c r="D69" s="7" t="s">
        <v>46</v>
      </c>
      <c r="E69" s="19" t="s">
        <v>13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</row>
    <row r="70" spans="1:10" ht="36">
      <c r="A70" s="80"/>
      <c r="B70" s="82"/>
      <c r="C70" s="7" t="s">
        <v>46</v>
      </c>
      <c r="D70" s="7" t="s">
        <v>46</v>
      </c>
      <c r="E70" s="61" t="s">
        <v>127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</row>
    <row r="71" spans="1:10">
      <c r="A71" s="81"/>
      <c r="B71" s="82"/>
      <c r="C71" s="7" t="s">
        <v>46</v>
      </c>
      <c r="D71" s="7" t="s">
        <v>46</v>
      </c>
      <c r="E71" s="19" t="s">
        <v>14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</row>
    <row r="72" spans="1:10">
      <c r="A72" s="79" t="s">
        <v>82</v>
      </c>
      <c r="B72" s="82" t="s">
        <v>21</v>
      </c>
      <c r="C72" s="7">
        <v>974</v>
      </c>
      <c r="D72" s="7" t="s">
        <v>46</v>
      </c>
      <c r="E72" s="51" t="s">
        <v>11</v>
      </c>
      <c r="F72" s="14">
        <f t="shared" ref="F72" si="55">F73+F74+F75+F76</f>
        <v>76</v>
      </c>
      <c r="G72" s="14">
        <f t="shared" ref="G72" si="56">G73+G74+G75+G76</f>
        <v>76</v>
      </c>
      <c r="H72" s="14">
        <f t="shared" ref="H72" si="57">H73+H74+H75+H76</f>
        <v>76</v>
      </c>
      <c r="I72" s="14">
        <f t="shared" ref="I72" si="58">I73+I74+I75+I76</f>
        <v>250</v>
      </c>
      <c r="J72" s="14">
        <f t="shared" ref="J72" si="59">J73+J74+J75+J76</f>
        <v>250</v>
      </c>
    </row>
    <row r="73" spans="1:10">
      <c r="A73" s="80"/>
      <c r="B73" s="82"/>
      <c r="C73" s="7" t="s">
        <v>46</v>
      </c>
      <c r="D73" s="7" t="s">
        <v>46</v>
      </c>
      <c r="E73" s="19" t="s">
        <v>12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</row>
    <row r="74" spans="1:10" ht="24">
      <c r="A74" s="80"/>
      <c r="B74" s="82"/>
      <c r="C74" s="7" t="s">
        <v>46</v>
      </c>
      <c r="D74" s="7" t="s">
        <v>46</v>
      </c>
      <c r="E74" s="19" t="s">
        <v>13</v>
      </c>
      <c r="F74" s="17">
        <v>26</v>
      </c>
      <c r="G74" s="17">
        <v>26</v>
      </c>
      <c r="H74" s="17">
        <v>26</v>
      </c>
      <c r="I74" s="17">
        <v>0</v>
      </c>
      <c r="J74" s="17">
        <v>0</v>
      </c>
    </row>
    <row r="75" spans="1:10" ht="36">
      <c r="A75" s="80"/>
      <c r="B75" s="82"/>
      <c r="C75" s="7">
        <v>974</v>
      </c>
      <c r="D75" s="7" t="s">
        <v>55</v>
      </c>
      <c r="E75" s="61" t="s">
        <v>127</v>
      </c>
      <c r="F75" s="17">
        <v>50</v>
      </c>
      <c r="G75" s="17">
        <v>50</v>
      </c>
      <c r="H75" s="38">
        <v>50</v>
      </c>
      <c r="I75" s="38">
        <v>250</v>
      </c>
      <c r="J75" s="38">
        <v>250</v>
      </c>
    </row>
    <row r="76" spans="1:10">
      <c r="A76" s="81"/>
      <c r="B76" s="82"/>
      <c r="C76" s="35" t="s">
        <v>46</v>
      </c>
      <c r="D76" s="35" t="s">
        <v>46</v>
      </c>
      <c r="E76" s="52" t="s">
        <v>14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</row>
    <row r="77" spans="1:10">
      <c r="A77" s="79" t="s">
        <v>128</v>
      </c>
      <c r="B77" s="64" t="s">
        <v>48</v>
      </c>
      <c r="C77" s="35">
        <v>974</v>
      </c>
      <c r="D77" s="35" t="s">
        <v>46</v>
      </c>
      <c r="E77" s="53" t="s">
        <v>11</v>
      </c>
      <c r="F77" s="14"/>
      <c r="G77" s="14">
        <f t="shared" ref="G77" si="60">G78+G79+G80+G81</f>
        <v>0</v>
      </c>
      <c r="H77" s="14">
        <f t="shared" ref="H77" si="61">H78+H79+H80+H81</f>
        <v>0</v>
      </c>
      <c r="I77" s="14">
        <f t="shared" ref="I77" si="62">I78+I79+I80+I81</f>
        <v>0</v>
      </c>
      <c r="J77" s="14">
        <f t="shared" ref="J77" si="63">J78+J79+J80+J81</f>
        <v>0</v>
      </c>
    </row>
    <row r="78" spans="1:10">
      <c r="A78" s="80"/>
      <c r="B78" s="64"/>
      <c r="C78" s="35">
        <v>974</v>
      </c>
      <c r="D78" s="35" t="s">
        <v>92</v>
      </c>
      <c r="E78" s="52" t="s">
        <v>12</v>
      </c>
      <c r="F78" s="16"/>
      <c r="G78" s="16">
        <v>0</v>
      </c>
      <c r="H78" s="16">
        <v>0</v>
      </c>
      <c r="I78" s="16">
        <v>0</v>
      </c>
      <c r="J78" s="16"/>
    </row>
    <row r="79" spans="1:10" ht="24">
      <c r="A79" s="80"/>
      <c r="B79" s="64"/>
      <c r="C79" s="35">
        <v>974</v>
      </c>
      <c r="D79" s="37" t="s">
        <v>106</v>
      </c>
      <c r="E79" s="52" t="s">
        <v>13</v>
      </c>
      <c r="F79" s="16">
        <v>0</v>
      </c>
      <c r="G79" s="16">
        <v>0</v>
      </c>
      <c r="H79" s="16">
        <v>0</v>
      </c>
      <c r="I79" s="16">
        <v>0</v>
      </c>
      <c r="J79" s="16"/>
    </row>
    <row r="80" spans="1:10" ht="48">
      <c r="A80" s="80"/>
      <c r="B80" s="64"/>
      <c r="C80" s="35">
        <v>974</v>
      </c>
      <c r="D80" s="45" t="s">
        <v>107</v>
      </c>
      <c r="E80" s="61" t="s">
        <v>127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</row>
    <row r="81" spans="1:10">
      <c r="A81" s="81"/>
      <c r="B81" s="64"/>
      <c r="C81" s="36" t="s">
        <v>46</v>
      </c>
      <c r="D81" s="36" t="s">
        <v>46</v>
      </c>
      <c r="E81" s="19" t="s">
        <v>14</v>
      </c>
      <c r="F81" s="16">
        <v>0</v>
      </c>
      <c r="G81" s="16">
        <v>0</v>
      </c>
      <c r="H81" s="16">
        <v>0</v>
      </c>
      <c r="I81" s="16">
        <v>0</v>
      </c>
      <c r="J81" s="16"/>
    </row>
    <row r="82" spans="1:10" ht="24" customHeight="1">
      <c r="A82" s="79" t="s">
        <v>83</v>
      </c>
      <c r="B82" s="64" t="s">
        <v>22</v>
      </c>
      <c r="C82" s="7" t="s">
        <v>46</v>
      </c>
      <c r="D82" s="7" t="s">
        <v>46</v>
      </c>
      <c r="E82" s="19" t="s">
        <v>11</v>
      </c>
      <c r="F82" s="17">
        <f t="shared" ref="F82" si="64">F83+F84+F85+F86</f>
        <v>0</v>
      </c>
      <c r="G82" s="17">
        <f t="shared" ref="G82" si="65">G83+G84+G85+G86</f>
        <v>0</v>
      </c>
      <c r="H82" s="17">
        <f t="shared" ref="H82" si="66">H83+H84+H85+H86</f>
        <v>0</v>
      </c>
      <c r="I82" s="17">
        <f t="shared" ref="I82" si="67">I83+I84+I85+I86</f>
        <v>0</v>
      </c>
      <c r="J82" s="17">
        <f t="shared" ref="J82" si="68">J83+J84+J85+J86</f>
        <v>0</v>
      </c>
    </row>
    <row r="83" spans="1:10">
      <c r="A83" s="80"/>
      <c r="B83" s="64"/>
      <c r="C83" s="7" t="s">
        <v>46</v>
      </c>
      <c r="D83" s="7" t="s">
        <v>46</v>
      </c>
      <c r="E83" s="19" t="s">
        <v>12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</row>
    <row r="84" spans="1:10" ht="24">
      <c r="A84" s="80"/>
      <c r="B84" s="64"/>
      <c r="C84" s="7" t="s">
        <v>46</v>
      </c>
      <c r="D84" s="7" t="s">
        <v>46</v>
      </c>
      <c r="E84" s="19" t="s">
        <v>13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</row>
    <row r="85" spans="1:10" ht="36">
      <c r="A85" s="80"/>
      <c r="B85" s="64"/>
      <c r="C85" s="7" t="s">
        <v>46</v>
      </c>
      <c r="D85" s="7" t="s">
        <v>46</v>
      </c>
      <c r="E85" s="61" t="s">
        <v>127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</row>
    <row r="86" spans="1:10">
      <c r="A86" s="81"/>
      <c r="B86" s="64"/>
      <c r="C86" s="7" t="s">
        <v>46</v>
      </c>
      <c r="D86" s="7" t="s">
        <v>46</v>
      </c>
      <c r="E86" s="19" t="s">
        <v>14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</row>
    <row r="87" spans="1:10" ht="35.25" customHeight="1">
      <c r="A87" s="79" t="s">
        <v>84</v>
      </c>
      <c r="B87" s="64" t="s">
        <v>123</v>
      </c>
      <c r="C87" s="7" t="s">
        <v>46</v>
      </c>
      <c r="D87" s="7" t="s">
        <v>46</v>
      </c>
      <c r="E87" s="19" t="s">
        <v>11</v>
      </c>
      <c r="F87" s="17">
        <f t="shared" ref="F87" si="69">F88+F89+F90+F91</f>
        <v>0</v>
      </c>
      <c r="G87" s="17">
        <f t="shared" ref="G87" si="70">G88+G89+G90+G91</f>
        <v>0</v>
      </c>
      <c r="H87" s="17">
        <f t="shared" ref="H87" si="71">H88+H89+H90+H91</f>
        <v>0</v>
      </c>
      <c r="I87" s="17">
        <f t="shared" ref="I87" si="72">I88+I89+I90+I91</f>
        <v>0</v>
      </c>
      <c r="J87" s="17">
        <f t="shared" ref="J87" si="73">J88+J89+J90+J91</f>
        <v>0</v>
      </c>
    </row>
    <row r="88" spans="1:10">
      <c r="A88" s="80"/>
      <c r="B88" s="64"/>
      <c r="C88" s="7" t="s">
        <v>46</v>
      </c>
      <c r="D88" s="7" t="s">
        <v>46</v>
      </c>
      <c r="E88" s="19" t="s">
        <v>12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</row>
    <row r="89" spans="1:10" ht="46.5" customHeight="1">
      <c r="A89" s="80"/>
      <c r="B89" s="64"/>
      <c r="C89" s="7" t="s">
        <v>46</v>
      </c>
      <c r="D89" s="7" t="s">
        <v>46</v>
      </c>
      <c r="E89" s="19" t="s">
        <v>13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</row>
    <row r="90" spans="1:10" ht="36">
      <c r="A90" s="80"/>
      <c r="B90" s="64"/>
      <c r="C90" s="7" t="s">
        <v>46</v>
      </c>
      <c r="D90" s="7" t="s">
        <v>46</v>
      </c>
      <c r="E90" s="61" t="s">
        <v>127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</row>
    <row r="91" spans="1:10" ht="30" customHeight="1">
      <c r="A91" s="81"/>
      <c r="B91" s="64"/>
      <c r="C91" s="7" t="s">
        <v>46</v>
      </c>
      <c r="D91" s="7" t="s">
        <v>46</v>
      </c>
      <c r="E91" s="19" t="s">
        <v>14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</row>
    <row r="92" spans="1:10">
      <c r="A92" s="79" t="s">
        <v>85</v>
      </c>
      <c r="B92" s="64" t="s">
        <v>62</v>
      </c>
      <c r="C92" s="7" t="s">
        <v>46</v>
      </c>
      <c r="D92" s="7" t="s">
        <v>46</v>
      </c>
      <c r="E92" s="19" t="s">
        <v>11</v>
      </c>
      <c r="F92" s="17">
        <f t="shared" ref="F92" si="74">F93+F94+F95+F96</f>
        <v>0</v>
      </c>
      <c r="G92" s="17">
        <f t="shared" ref="G92" si="75">G93+G94+G95+G96</f>
        <v>0</v>
      </c>
      <c r="H92" s="17">
        <f t="shared" ref="H92" si="76">H93+H94+H95+H96</f>
        <v>0</v>
      </c>
      <c r="I92" s="17">
        <f t="shared" ref="I92" si="77">I93+I94+I95+I96</f>
        <v>0</v>
      </c>
      <c r="J92" s="17">
        <f t="shared" ref="J92" si="78">J93+J94+J95+J96</f>
        <v>0</v>
      </c>
    </row>
    <row r="93" spans="1:10">
      <c r="A93" s="80"/>
      <c r="B93" s="64"/>
      <c r="C93" s="7" t="s">
        <v>46</v>
      </c>
      <c r="D93" s="7" t="s">
        <v>46</v>
      </c>
      <c r="E93" s="19" t="s">
        <v>12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</row>
    <row r="94" spans="1:10" ht="24">
      <c r="A94" s="80"/>
      <c r="B94" s="64"/>
      <c r="C94" s="7" t="s">
        <v>46</v>
      </c>
      <c r="D94" s="7" t="s">
        <v>46</v>
      </c>
      <c r="E94" s="19" t="s">
        <v>13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</row>
    <row r="95" spans="1:10" ht="36">
      <c r="A95" s="80"/>
      <c r="B95" s="64"/>
      <c r="C95" s="7" t="s">
        <v>46</v>
      </c>
      <c r="D95" s="7" t="s">
        <v>46</v>
      </c>
      <c r="E95" s="61" t="s">
        <v>127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</row>
    <row r="96" spans="1:10">
      <c r="A96" s="81"/>
      <c r="B96" s="64"/>
      <c r="C96" s="7" t="s">
        <v>46</v>
      </c>
      <c r="D96" s="7" t="s">
        <v>46</v>
      </c>
      <c r="E96" s="19" t="s">
        <v>14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</row>
    <row r="97" spans="1:10">
      <c r="A97" s="79" t="s">
        <v>86</v>
      </c>
      <c r="B97" s="64" t="s">
        <v>23</v>
      </c>
      <c r="C97" s="7" t="s">
        <v>46</v>
      </c>
      <c r="D97" s="7" t="s">
        <v>46</v>
      </c>
      <c r="E97" s="19" t="s">
        <v>11</v>
      </c>
      <c r="F97" s="17">
        <f t="shared" ref="F97" si="79">F98+F99+F100+F101</f>
        <v>0</v>
      </c>
      <c r="G97" s="17">
        <f t="shared" ref="G97" si="80">G98+G99+G100+G101</f>
        <v>0</v>
      </c>
      <c r="H97" s="17">
        <f t="shared" ref="H97" si="81">H98+H99+H100+H101</f>
        <v>0</v>
      </c>
      <c r="I97" s="17">
        <f t="shared" ref="I97" si="82">I98+I99+I100+I101</f>
        <v>0</v>
      </c>
      <c r="J97" s="17">
        <f t="shared" ref="J97" si="83">J98+J99+J100+J101</f>
        <v>0</v>
      </c>
    </row>
    <row r="98" spans="1:10">
      <c r="A98" s="80"/>
      <c r="B98" s="64"/>
      <c r="C98" s="7" t="s">
        <v>46</v>
      </c>
      <c r="D98" s="7" t="s">
        <v>46</v>
      </c>
      <c r="E98" s="19" t="s">
        <v>12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</row>
    <row r="99" spans="1:10" ht="24">
      <c r="A99" s="80"/>
      <c r="B99" s="64"/>
      <c r="C99" s="7" t="s">
        <v>46</v>
      </c>
      <c r="D99" s="7" t="s">
        <v>46</v>
      </c>
      <c r="E99" s="19" t="s">
        <v>13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</row>
    <row r="100" spans="1:10" ht="36">
      <c r="A100" s="80"/>
      <c r="B100" s="64"/>
      <c r="C100" s="7" t="s">
        <v>46</v>
      </c>
      <c r="D100" s="7" t="s">
        <v>46</v>
      </c>
      <c r="E100" s="61" t="s">
        <v>127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</row>
    <row r="101" spans="1:10">
      <c r="A101" s="81"/>
      <c r="B101" s="64"/>
      <c r="C101" s="7" t="s">
        <v>46</v>
      </c>
      <c r="D101" s="7" t="s">
        <v>46</v>
      </c>
      <c r="E101" s="19" t="s">
        <v>14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</row>
    <row r="102" spans="1:10" ht="23.25" customHeight="1">
      <c r="A102" s="79" t="s">
        <v>129</v>
      </c>
      <c r="B102" s="73" t="s">
        <v>24</v>
      </c>
      <c r="C102" s="35">
        <v>974</v>
      </c>
      <c r="D102" s="35" t="s">
        <v>46</v>
      </c>
      <c r="E102" s="53" t="s">
        <v>11</v>
      </c>
      <c r="F102" s="14">
        <f t="shared" ref="F102" si="84">F103+F104+F105+F106</f>
        <v>0</v>
      </c>
      <c r="G102" s="14">
        <f t="shared" ref="G102" si="85">G103+G104+G105+G106</f>
        <v>300</v>
      </c>
      <c r="H102" s="14">
        <f t="shared" ref="H102" si="86">H103+H104+H105+H106</f>
        <v>300</v>
      </c>
      <c r="I102" s="14">
        <f t="shared" ref="I102" si="87">I103+I104+I105+I106</f>
        <v>1500</v>
      </c>
      <c r="J102" s="14">
        <f t="shared" ref="J102" si="88">J103+J104+J105+J106</f>
        <v>1500</v>
      </c>
    </row>
    <row r="103" spans="1:10">
      <c r="A103" s="80"/>
      <c r="B103" s="73"/>
      <c r="C103" s="35" t="s">
        <v>46</v>
      </c>
      <c r="D103" s="35" t="s">
        <v>46</v>
      </c>
      <c r="E103" s="52" t="s">
        <v>12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</row>
    <row r="104" spans="1:10" ht="39.75" customHeight="1">
      <c r="A104" s="80"/>
      <c r="B104" s="73"/>
      <c r="C104" s="35">
        <v>974</v>
      </c>
      <c r="D104" s="35" t="s">
        <v>93</v>
      </c>
      <c r="E104" s="52" t="s">
        <v>13</v>
      </c>
      <c r="F104" s="16"/>
      <c r="G104" s="16">
        <v>300</v>
      </c>
      <c r="H104" s="16">
        <v>300</v>
      </c>
      <c r="I104" s="16">
        <v>1500</v>
      </c>
      <c r="J104" s="16">
        <v>1500</v>
      </c>
    </row>
    <row r="105" spans="1:10" ht="36">
      <c r="A105" s="80"/>
      <c r="B105" s="73"/>
      <c r="C105" s="36" t="s">
        <v>46</v>
      </c>
      <c r="D105" s="36" t="s">
        <v>46</v>
      </c>
      <c r="E105" s="61" t="s">
        <v>127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</row>
    <row r="106" spans="1:10">
      <c r="A106" s="81"/>
      <c r="B106" s="73"/>
      <c r="C106" s="7" t="s">
        <v>46</v>
      </c>
      <c r="D106" s="7" t="s">
        <v>46</v>
      </c>
      <c r="E106" s="19" t="s">
        <v>14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</row>
    <row r="107" spans="1:10">
      <c r="A107" s="79" t="s">
        <v>87</v>
      </c>
      <c r="B107" s="73" t="s">
        <v>124</v>
      </c>
      <c r="C107" s="7">
        <v>974</v>
      </c>
      <c r="D107" s="7" t="s">
        <v>46</v>
      </c>
      <c r="E107" s="51" t="s">
        <v>11</v>
      </c>
      <c r="F107" s="14">
        <v>2934.7</v>
      </c>
      <c r="G107" s="14">
        <v>2934.7</v>
      </c>
      <c r="H107" s="39">
        <v>2934.7</v>
      </c>
      <c r="I107" s="39">
        <v>14154</v>
      </c>
      <c r="J107" s="39">
        <f>J108+J109+J110+J111</f>
        <v>20724.5</v>
      </c>
    </row>
    <row r="108" spans="1:10">
      <c r="A108" s="80"/>
      <c r="B108" s="73"/>
      <c r="C108" s="7" t="s">
        <v>46</v>
      </c>
      <c r="D108" s="7" t="s">
        <v>46</v>
      </c>
      <c r="E108" s="19" t="s">
        <v>12</v>
      </c>
      <c r="F108" s="17">
        <v>0</v>
      </c>
      <c r="G108" s="17">
        <v>0</v>
      </c>
      <c r="H108" s="38">
        <v>0</v>
      </c>
      <c r="I108" s="38">
        <v>0</v>
      </c>
      <c r="J108" s="38">
        <v>0</v>
      </c>
    </row>
    <row r="109" spans="1:10" ht="24">
      <c r="A109" s="80"/>
      <c r="B109" s="73"/>
      <c r="C109" s="7" t="s">
        <v>46</v>
      </c>
      <c r="D109" s="7" t="s">
        <v>46</v>
      </c>
      <c r="E109" s="19" t="s">
        <v>13</v>
      </c>
      <c r="F109" s="17">
        <v>0</v>
      </c>
      <c r="G109" s="17">
        <v>0</v>
      </c>
      <c r="H109" s="38">
        <v>0</v>
      </c>
      <c r="I109" s="38">
        <v>0</v>
      </c>
      <c r="J109" s="38">
        <v>0</v>
      </c>
    </row>
    <row r="110" spans="1:10" ht="36">
      <c r="A110" s="80"/>
      <c r="B110" s="73"/>
      <c r="C110" s="7">
        <v>974</v>
      </c>
      <c r="D110" s="7" t="s">
        <v>54</v>
      </c>
      <c r="E110" s="61" t="s">
        <v>127</v>
      </c>
      <c r="F110" s="16">
        <v>4146.3</v>
      </c>
      <c r="G110" s="16">
        <v>4120.1000000000004</v>
      </c>
      <c r="H110" s="44">
        <v>4144.8999999999996</v>
      </c>
      <c r="I110" s="44">
        <v>20724.5</v>
      </c>
      <c r="J110" s="44">
        <v>20724.5</v>
      </c>
    </row>
    <row r="111" spans="1:10" ht="30" customHeight="1">
      <c r="A111" s="81"/>
      <c r="B111" s="73"/>
      <c r="C111" s="7" t="s">
        <v>46</v>
      </c>
      <c r="D111" s="7" t="s">
        <v>46</v>
      </c>
      <c r="E111" s="19" t="s">
        <v>14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</row>
    <row r="112" spans="1:10" ht="30" customHeight="1">
      <c r="A112" s="84" t="s">
        <v>130</v>
      </c>
      <c r="B112" s="74" t="s">
        <v>91</v>
      </c>
      <c r="C112" s="20"/>
      <c r="D112" s="20" t="s">
        <v>46</v>
      </c>
      <c r="E112" s="51" t="s">
        <v>11</v>
      </c>
      <c r="F112" s="39">
        <f t="shared" ref="F112:J112" si="89">F113+F114+F115+F116</f>
        <v>7880.3</v>
      </c>
      <c r="G112" s="39">
        <f t="shared" si="89"/>
        <v>8318.7000000000007</v>
      </c>
      <c r="H112" s="39">
        <f t="shared" si="89"/>
        <v>8780.9</v>
      </c>
      <c r="I112" s="39">
        <f t="shared" si="89"/>
        <v>0</v>
      </c>
      <c r="J112" s="39">
        <f t="shared" si="89"/>
        <v>0</v>
      </c>
    </row>
    <row r="113" spans="1:10" ht="30" customHeight="1">
      <c r="A113" s="85"/>
      <c r="B113" s="74"/>
      <c r="C113" s="20" t="s">
        <v>46</v>
      </c>
      <c r="D113" s="20" t="s">
        <v>46</v>
      </c>
      <c r="E113" s="19" t="s">
        <v>12</v>
      </c>
      <c r="F113" s="38"/>
      <c r="G113" s="38"/>
      <c r="H113" s="38"/>
      <c r="I113" s="38"/>
      <c r="J113" s="38"/>
    </row>
    <row r="114" spans="1:10" ht="34.5" customHeight="1">
      <c r="A114" s="85"/>
      <c r="B114" s="74"/>
      <c r="C114" s="20" t="s">
        <v>46</v>
      </c>
      <c r="D114" s="20" t="s">
        <v>46</v>
      </c>
      <c r="E114" s="52" t="s">
        <v>13</v>
      </c>
      <c r="F114" s="38"/>
      <c r="G114" s="38"/>
      <c r="H114" s="38"/>
      <c r="I114" s="38"/>
      <c r="J114" s="38"/>
    </row>
    <row r="115" spans="1:10" ht="35.25" customHeight="1">
      <c r="A115" s="85"/>
      <c r="B115" s="74"/>
      <c r="C115" s="20">
        <v>903</v>
      </c>
      <c r="D115" s="20" t="s">
        <v>103</v>
      </c>
      <c r="E115" s="61" t="s">
        <v>127</v>
      </c>
      <c r="F115" s="38">
        <v>7880.3</v>
      </c>
      <c r="G115" s="38">
        <v>8318.7000000000007</v>
      </c>
      <c r="H115" s="38">
        <v>8780.9</v>
      </c>
      <c r="I115" s="38"/>
      <c r="J115" s="38"/>
    </row>
    <row r="116" spans="1:10" ht="30" customHeight="1">
      <c r="A116" s="86"/>
      <c r="B116" s="74"/>
      <c r="C116" s="40" t="s">
        <v>46</v>
      </c>
      <c r="D116" s="40" t="s">
        <v>46</v>
      </c>
      <c r="E116" s="19" t="s">
        <v>14</v>
      </c>
      <c r="F116" s="38"/>
      <c r="G116" s="38"/>
      <c r="H116" s="38"/>
      <c r="I116" s="38"/>
      <c r="J116" s="38"/>
    </row>
    <row r="117" spans="1:10" ht="30" customHeight="1">
      <c r="A117" s="87" t="s">
        <v>131</v>
      </c>
      <c r="B117" s="79" t="s">
        <v>110</v>
      </c>
      <c r="C117" s="49" t="s">
        <v>46</v>
      </c>
      <c r="D117" s="49" t="s">
        <v>46</v>
      </c>
      <c r="E117" s="51" t="s">
        <v>11</v>
      </c>
      <c r="F117" s="17">
        <f t="shared" ref="F117:J117" si="90">F118+F119+F120+F121</f>
        <v>0</v>
      </c>
      <c r="G117" s="17">
        <f t="shared" si="90"/>
        <v>0</v>
      </c>
      <c r="H117" s="17">
        <f t="shared" si="90"/>
        <v>0</v>
      </c>
      <c r="I117" s="17">
        <f t="shared" si="90"/>
        <v>0</v>
      </c>
      <c r="J117" s="17">
        <f t="shared" si="90"/>
        <v>0</v>
      </c>
    </row>
    <row r="118" spans="1:10" ht="30" customHeight="1">
      <c r="A118" s="88"/>
      <c r="B118" s="80"/>
      <c r="C118" s="49" t="s">
        <v>46</v>
      </c>
      <c r="D118" s="49" t="s">
        <v>46</v>
      </c>
      <c r="E118" s="19" t="s">
        <v>12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</row>
    <row r="119" spans="1:10" ht="30" customHeight="1">
      <c r="A119" s="88"/>
      <c r="B119" s="80"/>
      <c r="C119" s="49" t="s">
        <v>46</v>
      </c>
      <c r="D119" s="49" t="s">
        <v>46</v>
      </c>
      <c r="E119" s="52" t="s">
        <v>13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</row>
    <row r="120" spans="1:10" ht="39" customHeight="1">
      <c r="A120" s="88"/>
      <c r="B120" s="80"/>
      <c r="C120" s="49" t="s">
        <v>46</v>
      </c>
      <c r="D120" s="49" t="s">
        <v>46</v>
      </c>
      <c r="E120" s="61" t="s">
        <v>127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</row>
    <row r="121" spans="1:10" ht="30" customHeight="1">
      <c r="A121" s="89"/>
      <c r="B121" s="80"/>
      <c r="C121" s="55" t="s">
        <v>46</v>
      </c>
      <c r="D121" s="55" t="s">
        <v>46</v>
      </c>
      <c r="E121" s="19" t="s">
        <v>14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</row>
    <row r="122" spans="1:10" ht="30" customHeight="1">
      <c r="A122" s="87" t="s">
        <v>132</v>
      </c>
      <c r="B122" s="65" t="s">
        <v>120</v>
      </c>
      <c r="C122" s="57" t="s">
        <v>46</v>
      </c>
      <c r="D122" s="57" t="s">
        <v>46</v>
      </c>
      <c r="E122" s="53" t="s">
        <v>11</v>
      </c>
      <c r="F122" s="17">
        <f t="shared" ref="F122:J122" si="91">F123+F124+F125+F126</f>
        <v>0</v>
      </c>
      <c r="G122" s="17">
        <f t="shared" si="91"/>
        <v>0</v>
      </c>
      <c r="H122" s="17">
        <f t="shared" si="91"/>
        <v>0</v>
      </c>
      <c r="I122" s="17">
        <f t="shared" si="91"/>
        <v>0</v>
      </c>
      <c r="J122" s="17">
        <f t="shared" si="91"/>
        <v>0</v>
      </c>
    </row>
    <row r="123" spans="1:10" ht="30" customHeight="1">
      <c r="A123" s="88"/>
      <c r="B123" s="65"/>
      <c r="C123" s="9" t="s">
        <v>46</v>
      </c>
      <c r="D123" s="9" t="s">
        <v>46</v>
      </c>
      <c r="E123" s="52" t="s">
        <v>12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</row>
    <row r="124" spans="1:10" ht="39" customHeight="1">
      <c r="A124" s="88"/>
      <c r="B124" s="65"/>
      <c r="C124" s="9" t="s">
        <v>46</v>
      </c>
      <c r="D124" s="9" t="s">
        <v>46</v>
      </c>
      <c r="E124" s="52" t="s">
        <v>13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</row>
    <row r="125" spans="1:10" ht="41.25" customHeight="1">
      <c r="A125" s="88"/>
      <c r="B125" s="65"/>
      <c r="C125" s="9">
        <v>974</v>
      </c>
      <c r="D125" s="9" t="s">
        <v>121</v>
      </c>
      <c r="E125" s="61" t="s">
        <v>127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</row>
    <row r="126" spans="1:10" ht="30" customHeight="1">
      <c r="A126" s="89"/>
      <c r="B126" s="65"/>
      <c r="C126" s="9" t="s">
        <v>46</v>
      </c>
      <c r="D126" s="9" t="s">
        <v>46</v>
      </c>
      <c r="E126" s="52" t="s">
        <v>14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</row>
    <row r="127" spans="1:10">
      <c r="A127" s="63" t="s">
        <v>25</v>
      </c>
      <c r="B127" s="62" t="s">
        <v>116</v>
      </c>
      <c r="C127" s="56" t="s">
        <v>46</v>
      </c>
      <c r="D127" s="56" t="s">
        <v>46</v>
      </c>
      <c r="E127" s="50" t="s">
        <v>11</v>
      </c>
      <c r="F127" s="11">
        <f t="shared" ref="F127:J127" si="92">F128+F129+F130+F131</f>
        <v>1485</v>
      </c>
      <c r="G127" s="46">
        <f t="shared" si="92"/>
        <v>1543</v>
      </c>
      <c r="H127" s="46">
        <f t="shared" si="92"/>
        <v>1604.2</v>
      </c>
      <c r="I127" s="46">
        <f t="shared" si="92"/>
        <v>8021</v>
      </c>
      <c r="J127" s="46">
        <f t="shared" si="92"/>
        <v>8021</v>
      </c>
    </row>
    <row r="128" spans="1:10">
      <c r="A128" s="63"/>
      <c r="B128" s="63"/>
      <c r="C128" s="9" t="s">
        <v>46</v>
      </c>
      <c r="D128" s="9" t="s">
        <v>46</v>
      </c>
      <c r="E128" s="48" t="s">
        <v>12</v>
      </c>
      <c r="F128" s="13">
        <f t="shared" ref="F128:J128" si="93">F133+F138+F143+F148+F153</f>
        <v>0</v>
      </c>
      <c r="G128" s="47">
        <f t="shared" si="93"/>
        <v>0</v>
      </c>
      <c r="H128" s="47">
        <f t="shared" si="93"/>
        <v>0</v>
      </c>
      <c r="I128" s="47">
        <f t="shared" si="93"/>
        <v>0</v>
      </c>
      <c r="J128" s="47">
        <f t="shared" si="93"/>
        <v>0</v>
      </c>
    </row>
    <row r="129" spans="1:10" ht="37.5" customHeight="1">
      <c r="A129" s="63"/>
      <c r="B129" s="63"/>
      <c r="C129" s="9" t="s">
        <v>46</v>
      </c>
      <c r="D129" s="9" t="s">
        <v>46</v>
      </c>
      <c r="E129" s="48" t="s">
        <v>13</v>
      </c>
      <c r="F129" s="13">
        <f t="shared" ref="F129:J129" si="94">F134+F139+F144+F149+F154</f>
        <v>0</v>
      </c>
      <c r="G129" s="47">
        <f t="shared" si="94"/>
        <v>0</v>
      </c>
      <c r="H129" s="47">
        <f t="shared" si="94"/>
        <v>0</v>
      </c>
      <c r="I129" s="47">
        <f t="shared" si="94"/>
        <v>0</v>
      </c>
      <c r="J129" s="47">
        <f t="shared" si="94"/>
        <v>0</v>
      </c>
    </row>
    <row r="130" spans="1:10" ht="36">
      <c r="A130" s="63"/>
      <c r="B130" s="63"/>
      <c r="C130" s="9" t="s">
        <v>46</v>
      </c>
      <c r="D130" s="9" t="s">
        <v>46</v>
      </c>
      <c r="E130" s="61" t="s">
        <v>127</v>
      </c>
      <c r="F130" s="13">
        <f t="shared" ref="F130:J130" si="95">F135+F140+F145+F150+F155+F160</f>
        <v>1485</v>
      </c>
      <c r="G130" s="47">
        <f t="shared" si="95"/>
        <v>1543</v>
      </c>
      <c r="H130" s="47">
        <f t="shared" si="95"/>
        <v>1604.2</v>
      </c>
      <c r="I130" s="47">
        <f t="shared" si="95"/>
        <v>8021</v>
      </c>
      <c r="J130" s="47">
        <f t="shared" si="95"/>
        <v>8021</v>
      </c>
    </row>
    <row r="131" spans="1:10">
      <c r="A131" s="63"/>
      <c r="B131" s="63"/>
      <c r="C131" s="9" t="s">
        <v>46</v>
      </c>
      <c r="D131" s="9" t="s">
        <v>46</v>
      </c>
      <c r="E131" s="54" t="s">
        <v>14</v>
      </c>
      <c r="F131" s="13">
        <f t="shared" ref="F131:J131" si="96">F136+F141+F146+F151+F156</f>
        <v>0</v>
      </c>
      <c r="G131" s="13">
        <f t="shared" si="96"/>
        <v>0</v>
      </c>
      <c r="H131" s="13">
        <f t="shared" si="96"/>
        <v>0</v>
      </c>
      <c r="I131" s="13">
        <f t="shared" si="96"/>
        <v>0</v>
      </c>
      <c r="J131" s="13">
        <f t="shared" si="96"/>
        <v>0</v>
      </c>
    </row>
    <row r="132" spans="1:10">
      <c r="A132" s="79" t="s">
        <v>88</v>
      </c>
      <c r="B132" s="64" t="s">
        <v>26</v>
      </c>
      <c r="C132" s="20">
        <v>974</v>
      </c>
      <c r="D132" s="20" t="s">
        <v>46</v>
      </c>
      <c r="E132" s="53" t="s">
        <v>11</v>
      </c>
      <c r="F132" s="39">
        <f t="shared" ref="F132:J132" si="97">F133+F134+F135+F136</f>
        <v>170</v>
      </c>
      <c r="G132" s="39">
        <f t="shared" si="97"/>
        <v>170</v>
      </c>
      <c r="H132" s="39">
        <f t="shared" si="97"/>
        <v>170</v>
      </c>
      <c r="I132" s="39">
        <f t="shared" si="97"/>
        <v>850</v>
      </c>
      <c r="J132" s="39">
        <f t="shared" si="97"/>
        <v>850</v>
      </c>
    </row>
    <row r="133" spans="1:10">
      <c r="A133" s="80"/>
      <c r="B133" s="64"/>
      <c r="C133" s="20">
        <v>974</v>
      </c>
      <c r="D133" s="20" t="s">
        <v>46</v>
      </c>
      <c r="E133" s="52" t="s">
        <v>12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</row>
    <row r="134" spans="1:10" ht="41.25" customHeight="1">
      <c r="A134" s="80"/>
      <c r="B134" s="64"/>
      <c r="C134" s="20">
        <v>974</v>
      </c>
      <c r="D134" s="20" t="s">
        <v>46</v>
      </c>
      <c r="E134" s="52" t="s">
        <v>13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</row>
    <row r="135" spans="1:10" ht="36">
      <c r="A135" s="80"/>
      <c r="B135" s="64"/>
      <c r="C135" s="20">
        <v>974</v>
      </c>
      <c r="D135" s="20" t="s">
        <v>94</v>
      </c>
      <c r="E135" s="61" t="s">
        <v>127</v>
      </c>
      <c r="F135" s="38">
        <v>170</v>
      </c>
      <c r="G135" s="38">
        <v>170</v>
      </c>
      <c r="H135" s="38">
        <v>170</v>
      </c>
      <c r="I135" s="38">
        <v>850</v>
      </c>
      <c r="J135" s="38">
        <v>850</v>
      </c>
    </row>
    <row r="136" spans="1:10">
      <c r="A136" s="81"/>
      <c r="B136" s="64"/>
      <c r="C136" s="20" t="s">
        <v>46</v>
      </c>
      <c r="D136" s="20" t="s">
        <v>46</v>
      </c>
      <c r="E136" s="52" t="s">
        <v>14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</row>
    <row r="137" spans="1:10">
      <c r="A137" s="79" t="s">
        <v>74</v>
      </c>
      <c r="B137" s="64" t="s">
        <v>27</v>
      </c>
      <c r="C137" s="20">
        <v>974</v>
      </c>
      <c r="D137" s="20" t="s">
        <v>46</v>
      </c>
      <c r="E137" s="53" t="s">
        <v>11</v>
      </c>
      <c r="F137" s="14">
        <f t="shared" ref="F137:J137" si="98">F138+F139+F140+F141</f>
        <v>120</v>
      </c>
      <c r="G137" s="39">
        <f t="shared" si="98"/>
        <v>120</v>
      </c>
      <c r="H137" s="39">
        <f t="shared" si="98"/>
        <v>120</v>
      </c>
      <c r="I137" s="39">
        <f t="shared" si="98"/>
        <v>600</v>
      </c>
      <c r="J137" s="39">
        <f t="shared" si="98"/>
        <v>600</v>
      </c>
    </row>
    <row r="138" spans="1:10">
      <c r="A138" s="80"/>
      <c r="B138" s="64"/>
      <c r="C138" s="20">
        <v>974</v>
      </c>
      <c r="D138" s="20" t="s">
        <v>46</v>
      </c>
      <c r="E138" s="52" t="s">
        <v>12</v>
      </c>
      <c r="F138" s="17">
        <v>0</v>
      </c>
      <c r="G138" s="38">
        <v>0</v>
      </c>
      <c r="H138" s="38">
        <v>0</v>
      </c>
      <c r="I138" s="38">
        <v>0</v>
      </c>
      <c r="J138" s="38">
        <v>0</v>
      </c>
    </row>
    <row r="139" spans="1:10" ht="24">
      <c r="A139" s="80"/>
      <c r="B139" s="64"/>
      <c r="C139" s="20">
        <v>974</v>
      </c>
      <c r="D139" s="20" t="s">
        <v>46</v>
      </c>
      <c r="E139" s="52" t="s">
        <v>13</v>
      </c>
      <c r="F139" s="17">
        <v>0</v>
      </c>
      <c r="G139" s="38">
        <v>0</v>
      </c>
      <c r="H139" s="38">
        <v>0</v>
      </c>
      <c r="I139" s="38">
        <v>0</v>
      </c>
      <c r="J139" s="38">
        <v>0</v>
      </c>
    </row>
    <row r="140" spans="1:10" ht="36">
      <c r="A140" s="80"/>
      <c r="B140" s="64"/>
      <c r="C140" s="20">
        <v>974</v>
      </c>
      <c r="D140" s="20" t="s">
        <v>49</v>
      </c>
      <c r="E140" s="61" t="s">
        <v>127</v>
      </c>
      <c r="F140" s="17">
        <v>120</v>
      </c>
      <c r="G140" s="38">
        <v>120</v>
      </c>
      <c r="H140" s="38">
        <v>120</v>
      </c>
      <c r="I140" s="38">
        <v>600</v>
      </c>
      <c r="J140" s="38">
        <v>600</v>
      </c>
    </row>
    <row r="141" spans="1:10">
      <c r="A141" s="81"/>
      <c r="B141" s="64"/>
      <c r="C141" s="20" t="s">
        <v>46</v>
      </c>
      <c r="D141" s="20" t="s">
        <v>46</v>
      </c>
      <c r="E141" s="52" t="s">
        <v>14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</row>
    <row r="142" spans="1:10">
      <c r="A142" s="79" t="s">
        <v>73</v>
      </c>
      <c r="B142" s="64" t="s">
        <v>51</v>
      </c>
      <c r="C142" s="20">
        <v>974</v>
      </c>
      <c r="D142" s="20" t="s">
        <v>46</v>
      </c>
      <c r="E142" s="53" t="s">
        <v>11</v>
      </c>
      <c r="F142" s="14">
        <f t="shared" ref="F142" si="99">F143+F144+F145+F146</f>
        <v>1055</v>
      </c>
      <c r="G142" s="14">
        <f t="shared" ref="G142" si="100">G143+G144+G145+G146</f>
        <v>1113</v>
      </c>
      <c r="H142" s="14">
        <f t="shared" ref="H142" si="101">H143+H144+H145+H146</f>
        <v>1174.2</v>
      </c>
      <c r="I142" s="14">
        <f t="shared" ref="I142" si="102">I143+I144+I145+I146</f>
        <v>5871</v>
      </c>
      <c r="J142" s="14">
        <f t="shared" ref="J142" si="103">J143+J144+J145+J146</f>
        <v>5871</v>
      </c>
    </row>
    <row r="143" spans="1:10">
      <c r="A143" s="80"/>
      <c r="B143" s="64"/>
      <c r="C143" s="20">
        <v>974</v>
      </c>
      <c r="D143" s="20" t="s">
        <v>46</v>
      </c>
      <c r="E143" s="52" t="s">
        <v>12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</row>
    <row r="144" spans="1:10" ht="24">
      <c r="A144" s="80"/>
      <c r="B144" s="64"/>
      <c r="C144" s="20">
        <v>974</v>
      </c>
      <c r="D144" s="20" t="s">
        <v>46</v>
      </c>
      <c r="E144" s="52" t="s">
        <v>13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</row>
    <row r="145" spans="1:10" ht="36">
      <c r="A145" s="80"/>
      <c r="B145" s="64"/>
      <c r="C145" s="20">
        <v>974</v>
      </c>
      <c r="D145" s="20" t="s">
        <v>95</v>
      </c>
      <c r="E145" s="61" t="s">
        <v>127</v>
      </c>
      <c r="F145" s="17">
        <v>1055</v>
      </c>
      <c r="G145" s="17">
        <v>1113</v>
      </c>
      <c r="H145" s="38">
        <v>1174.2</v>
      </c>
      <c r="I145" s="38">
        <v>5871</v>
      </c>
      <c r="J145" s="38">
        <v>5871</v>
      </c>
    </row>
    <row r="146" spans="1:10">
      <c r="A146" s="81"/>
      <c r="B146" s="64"/>
      <c r="C146" s="36" t="s">
        <v>46</v>
      </c>
      <c r="D146" s="36" t="s">
        <v>46</v>
      </c>
      <c r="E146" s="19" t="s">
        <v>14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</row>
    <row r="147" spans="1:10">
      <c r="A147" s="79" t="s">
        <v>76</v>
      </c>
      <c r="B147" s="64" t="s">
        <v>28</v>
      </c>
      <c r="C147" s="7" t="s">
        <v>46</v>
      </c>
      <c r="D147" s="7" t="s">
        <v>46</v>
      </c>
      <c r="E147" s="19" t="s">
        <v>11</v>
      </c>
      <c r="F147" s="17">
        <f t="shared" ref="F147" si="104">F148+F149+F150+F151</f>
        <v>0</v>
      </c>
      <c r="G147" s="17">
        <f t="shared" ref="G147" si="105">G148+G149+G150+G151</f>
        <v>0</v>
      </c>
      <c r="H147" s="17">
        <f t="shared" ref="H147" si="106">H148+H149+H150+H151</f>
        <v>0</v>
      </c>
      <c r="I147" s="17">
        <f t="shared" ref="I147" si="107">I148+I149+I150+I151</f>
        <v>0</v>
      </c>
      <c r="J147" s="17">
        <f t="shared" ref="J147" si="108">J148+J149+J150+J151</f>
        <v>0</v>
      </c>
    </row>
    <row r="148" spans="1:10">
      <c r="A148" s="80"/>
      <c r="B148" s="64"/>
      <c r="C148" s="7" t="s">
        <v>46</v>
      </c>
      <c r="D148" s="7" t="s">
        <v>46</v>
      </c>
      <c r="E148" s="19" t="s">
        <v>12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</row>
    <row r="149" spans="1:10" ht="24">
      <c r="A149" s="80"/>
      <c r="B149" s="64"/>
      <c r="C149" s="7" t="s">
        <v>46</v>
      </c>
      <c r="D149" s="7" t="s">
        <v>46</v>
      </c>
      <c r="E149" s="19" t="s">
        <v>13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</row>
    <row r="150" spans="1:10" ht="36">
      <c r="A150" s="80"/>
      <c r="B150" s="64"/>
      <c r="C150" s="7" t="s">
        <v>46</v>
      </c>
      <c r="D150" s="7" t="s">
        <v>46</v>
      </c>
      <c r="E150" s="61" t="s">
        <v>127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</row>
    <row r="151" spans="1:10">
      <c r="A151" s="81"/>
      <c r="B151" s="64"/>
      <c r="C151" s="7" t="s">
        <v>46</v>
      </c>
      <c r="D151" s="7" t="s">
        <v>46</v>
      </c>
      <c r="E151" s="15" t="s">
        <v>14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</row>
    <row r="152" spans="1:10">
      <c r="A152" s="83" t="s">
        <v>77</v>
      </c>
      <c r="B152" s="72" t="s">
        <v>29</v>
      </c>
      <c r="C152" s="7" t="s">
        <v>46</v>
      </c>
      <c r="D152" s="7" t="s">
        <v>46</v>
      </c>
      <c r="E152" s="18" t="s">
        <v>11</v>
      </c>
      <c r="F152" s="17">
        <f t="shared" ref="F152" si="109">F153+F154+F155+F156</f>
        <v>0</v>
      </c>
      <c r="G152" s="17">
        <f t="shared" ref="G152" si="110">G153+G154+G155+G156</f>
        <v>0</v>
      </c>
      <c r="H152" s="17">
        <f t="shared" ref="H152" si="111">H153+H154+H155+H156</f>
        <v>0</v>
      </c>
      <c r="I152" s="17">
        <f t="shared" ref="I152" si="112">I153+I154+I155+I156</f>
        <v>0</v>
      </c>
      <c r="J152" s="17">
        <f t="shared" ref="J152" si="113">J153+J154+J155+J156</f>
        <v>0</v>
      </c>
    </row>
    <row r="153" spans="1:10">
      <c r="A153" s="83"/>
      <c r="B153" s="72"/>
      <c r="C153" s="7" t="s">
        <v>46</v>
      </c>
      <c r="D153" s="7" t="s">
        <v>46</v>
      </c>
      <c r="E153" s="15" t="s">
        <v>12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</row>
    <row r="154" spans="1:10" ht="24">
      <c r="A154" s="83"/>
      <c r="B154" s="72"/>
      <c r="C154" s="7" t="s">
        <v>46</v>
      </c>
      <c r="D154" s="7" t="s">
        <v>46</v>
      </c>
      <c r="E154" s="15" t="s">
        <v>13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</row>
    <row r="155" spans="1:10" ht="36">
      <c r="A155" s="83"/>
      <c r="B155" s="72"/>
      <c r="C155" s="7" t="s">
        <v>46</v>
      </c>
      <c r="D155" s="7" t="s">
        <v>46</v>
      </c>
      <c r="E155" s="61" t="s">
        <v>127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</row>
    <row r="156" spans="1:10">
      <c r="A156" s="83"/>
      <c r="B156" s="72"/>
      <c r="C156" s="7" t="s">
        <v>46</v>
      </c>
      <c r="D156" s="7" t="s">
        <v>46</v>
      </c>
      <c r="E156" s="15" t="s">
        <v>14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</row>
    <row r="157" spans="1:10" ht="24" customHeight="1">
      <c r="A157" s="79" t="s">
        <v>78</v>
      </c>
      <c r="B157" s="64" t="s">
        <v>50</v>
      </c>
      <c r="C157" s="20">
        <v>974</v>
      </c>
      <c r="D157" s="20" t="s">
        <v>46</v>
      </c>
      <c r="E157" s="21" t="s">
        <v>11</v>
      </c>
      <c r="F157" s="17">
        <f t="shared" ref="F157:J157" si="114">F158+F159+F160+F161</f>
        <v>140</v>
      </c>
      <c r="G157" s="17">
        <f t="shared" si="114"/>
        <v>140</v>
      </c>
      <c r="H157" s="38">
        <f t="shared" si="114"/>
        <v>140</v>
      </c>
      <c r="I157" s="38">
        <f t="shared" si="114"/>
        <v>700</v>
      </c>
      <c r="J157" s="38">
        <f t="shared" si="114"/>
        <v>700</v>
      </c>
    </row>
    <row r="158" spans="1:10">
      <c r="A158" s="80"/>
      <c r="B158" s="64"/>
      <c r="C158" s="20">
        <v>974</v>
      </c>
      <c r="D158" s="20" t="s">
        <v>35</v>
      </c>
      <c r="E158" s="15" t="s">
        <v>12</v>
      </c>
      <c r="F158" s="17">
        <v>0</v>
      </c>
      <c r="G158" s="17">
        <v>0</v>
      </c>
      <c r="H158" s="38">
        <v>0</v>
      </c>
      <c r="I158" s="38">
        <v>0</v>
      </c>
      <c r="J158" s="38">
        <v>0</v>
      </c>
    </row>
    <row r="159" spans="1:10" ht="51" customHeight="1">
      <c r="A159" s="80"/>
      <c r="B159" s="64"/>
      <c r="C159" s="22">
        <v>974</v>
      </c>
      <c r="D159" s="22" t="s">
        <v>33</v>
      </c>
      <c r="E159" s="15" t="s">
        <v>13</v>
      </c>
      <c r="F159" s="17">
        <v>0</v>
      </c>
      <c r="G159" s="17">
        <v>0</v>
      </c>
      <c r="H159" s="38">
        <v>0</v>
      </c>
      <c r="I159" s="38">
        <v>0</v>
      </c>
      <c r="J159" s="38">
        <v>0</v>
      </c>
    </row>
    <row r="160" spans="1:10" ht="36">
      <c r="A160" s="80"/>
      <c r="B160" s="64"/>
      <c r="C160" s="20">
        <v>974</v>
      </c>
      <c r="D160" s="20" t="s">
        <v>52</v>
      </c>
      <c r="E160" s="61" t="s">
        <v>127</v>
      </c>
      <c r="F160" s="17">
        <v>140</v>
      </c>
      <c r="G160" s="17">
        <v>140</v>
      </c>
      <c r="H160" s="38">
        <v>140</v>
      </c>
      <c r="I160" s="38">
        <v>700</v>
      </c>
      <c r="J160" s="38">
        <v>700</v>
      </c>
    </row>
    <row r="161" spans="1:10">
      <c r="A161" s="81"/>
      <c r="B161" s="64"/>
      <c r="C161" s="20" t="s">
        <v>33</v>
      </c>
      <c r="D161" s="20" t="s">
        <v>35</v>
      </c>
      <c r="E161" s="15" t="s">
        <v>14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</row>
    <row r="162" spans="1:10">
      <c r="A162" s="63" t="s">
        <v>30</v>
      </c>
      <c r="B162" s="63" t="s">
        <v>117</v>
      </c>
      <c r="C162" s="9" t="s">
        <v>46</v>
      </c>
      <c r="D162" s="9" t="s">
        <v>46</v>
      </c>
      <c r="E162" s="10" t="s">
        <v>11</v>
      </c>
      <c r="F162" s="23">
        <f t="shared" ref="F162:J162" si="115">F163+F164+F165+F166</f>
        <v>0</v>
      </c>
      <c r="G162" s="23">
        <f t="shared" si="115"/>
        <v>0</v>
      </c>
      <c r="H162" s="23">
        <f t="shared" si="115"/>
        <v>0</v>
      </c>
      <c r="I162" s="23">
        <f t="shared" si="115"/>
        <v>0</v>
      </c>
      <c r="J162" s="23">
        <f t="shared" si="115"/>
        <v>0</v>
      </c>
    </row>
    <row r="163" spans="1:10">
      <c r="A163" s="63"/>
      <c r="B163" s="63"/>
      <c r="C163" s="9" t="s">
        <v>46</v>
      </c>
      <c r="D163" s="9" t="s">
        <v>46</v>
      </c>
      <c r="E163" s="12" t="s">
        <v>12</v>
      </c>
      <c r="F163" s="24">
        <f t="shared" ref="F163:J163" si="116">F168+F173+F178+F183+F188</f>
        <v>0</v>
      </c>
      <c r="G163" s="24">
        <f t="shared" si="116"/>
        <v>0</v>
      </c>
      <c r="H163" s="24">
        <f t="shared" si="116"/>
        <v>0</v>
      </c>
      <c r="I163" s="24">
        <f t="shared" si="116"/>
        <v>0</v>
      </c>
      <c r="J163" s="24">
        <f t="shared" si="116"/>
        <v>0</v>
      </c>
    </row>
    <row r="164" spans="1:10" ht="47.25" customHeight="1">
      <c r="A164" s="63"/>
      <c r="B164" s="63"/>
      <c r="C164" s="9" t="s">
        <v>46</v>
      </c>
      <c r="D164" s="9" t="s">
        <v>46</v>
      </c>
      <c r="E164" s="12" t="s">
        <v>13</v>
      </c>
      <c r="F164" s="24">
        <f t="shared" ref="F164:J166" si="117">F169+F174+F179+F184+F189</f>
        <v>0</v>
      </c>
      <c r="G164" s="24">
        <f t="shared" si="117"/>
        <v>0</v>
      </c>
      <c r="H164" s="24">
        <f t="shared" si="117"/>
        <v>0</v>
      </c>
      <c r="I164" s="24">
        <f t="shared" si="117"/>
        <v>0</v>
      </c>
      <c r="J164" s="24">
        <f t="shared" si="117"/>
        <v>0</v>
      </c>
    </row>
    <row r="165" spans="1:10" ht="36">
      <c r="A165" s="63"/>
      <c r="B165" s="63"/>
      <c r="C165" s="9" t="s">
        <v>46</v>
      </c>
      <c r="D165" s="9" t="s">
        <v>46</v>
      </c>
      <c r="E165" s="61" t="s">
        <v>127</v>
      </c>
      <c r="F165" s="24">
        <f t="shared" si="117"/>
        <v>0</v>
      </c>
      <c r="G165" s="24">
        <f t="shared" si="117"/>
        <v>0</v>
      </c>
      <c r="H165" s="24">
        <f t="shared" si="117"/>
        <v>0</v>
      </c>
      <c r="I165" s="24">
        <f t="shared" si="117"/>
        <v>0</v>
      </c>
      <c r="J165" s="24">
        <f t="shared" si="117"/>
        <v>0</v>
      </c>
    </row>
    <row r="166" spans="1:10">
      <c r="A166" s="63"/>
      <c r="B166" s="63"/>
      <c r="C166" s="9" t="s">
        <v>46</v>
      </c>
      <c r="D166" s="9" t="s">
        <v>46</v>
      </c>
      <c r="E166" s="12" t="s">
        <v>14</v>
      </c>
      <c r="F166" s="24">
        <f t="shared" si="117"/>
        <v>0</v>
      </c>
      <c r="G166" s="24">
        <f t="shared" si="117"/>
        <v>0</v>
      </c>
      <c r="H166" s="24">
        <f t="shared" si="117"/>
        <v>0</v>
      </c>
      <c r="I166" s="24">
        <f t="shared" si="117"/>
        <v>0</v>
      </c>
      <c r="J166" s="24">
        <f t="shared" si="117"/>
        <v>0</v>
      </c>
    </row>
    <row r="167" spans="1:10">
      <c r="A167" s="79" t="s">
        <v>75</v>
      </c>
      <c r="B167" s="64" t="s">
        <v>63</v>
      </c>
      <c r="C167" s="7" t="s">
        <v>46</v>
      </c>
      <c r="D167" s="7" t="s">
        <v>46</v>
      </c>
      <c r="E167" s="15" t="s">
        <v>11</v>
      </c>
      <c r="F167" s="14">
        <f t="shared" ref="F167" si="118">F168+F169+F170+F171</f>
        <v>0</v>
      </c>
      <c r="G167" s="14">
        <f t="shared" ref="G167" si="119">G168+G169+G170+G171</f>
        <v>0</v>
      </c>
      <c r="H167" s="14">
        <f t="shared" ref="H167" si="120">H168+H169+H170+H171</f>
        <v>0</v>
      </c>
      <c r="I167" s="14">
        <f t="shared" ref="I167" si="121">I168+I169+I170+I171</f>
        <v>0</v>
      </c>
      <c r="J167" s="14">
        <f t="shared" ref="J167" si="122">J168+J169+J170+J171</f>
        <v>0</v>
      </c>
    </row>
    <row r="168" spans="1:10">
      <c r="A168" s="80"/>
      <c r="B168" s="64"/>
      <c r="C168" s="7" t="s">
        <v>46</v>
      </c>
      <c r="D168" s="7" t="s">
        <v>46</v>
      </c>
      <c r="E168" s="15" t="s">
        <v>12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</row>
    <row r="169" spans="1:10" ht="24">
      <c r="A169" s="80"/>
      <c r="B169" s="64"/>
      <c r="C169" s="7" t="s">
        <v>46</v>
      </c>
      <c r="D169" s="7" t="s">
        <v>46</v>
      </c>
      <c r="E169" s="15" t="s">
        <v>13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</row>
    <row r="170" spans="1:10" ht="36">
      <c r="A170" s="80"/>
      <c r="B170" s="64"/>
      <c r="C170" s="7" t="s">
        <v>46</v>
      </c>
      <c r="D170" s="7" t="s">
        <v>46</v>
      </c>
      <c r="E170" s="61" t="s">
        <v>127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</row>
    <row r="171" spans="1:10">
      <c r="A171" s="81"/>
      <c r="B171" s="64"/>
      <c r="C171" s="7" t="s">
        <v>46</v>
      </c>
      <c r="D171" s="7" t="s">
        <v>46</v>
      </c>
      <c r="E171" s="15" t="s">
        <v>14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</row>
    <row r="172" spans="1:10">
      <c r="A172" s="79" t="s">
        <v>89</v>
      </c>
      <c r="B172" s="64" t="s">
        <v>64</v>
      </c>
      <c r="C172" s="7" t="s">
        <v>46</v>
      </c>
      <c r="D172" s="7" t="s">
        <v>46</v>
      </c>
      <c r="E172" s="8" t="s">
        <v>11</v>
      </c>
      <c r="F172" s="14">
        <f t="shared" ref="F172" si="123">F173+F174+F175+F176</f>
        <v>0</v>
      </c>
      <c r="G172" s="14">
        <f t="shared" ref="G172" si="124">G173+G174+G175+G176</f>
        <v>0</v>
      </c>
      <c r="H172" s="14">
        <f t="shared" ref="H172" si="125">H173+H174+H175+H176</f>
        <v>0</v>
      </c>
      <c r="I172" s="14">
        <f t="shared" ref="I172" si="126">I173+I174+I175+I176</f>
        <v>0</v>
      </c>
      <c r="J172" s="14">
        <f t="shared" ref="J172" si="127">J173+J174+J175+J176</f>
        <v>0</v>
      </c>
    </row>
    <row r="173" spans="1:10">
      <c r="A173" s="80"/>
      <c r="B173" s="64"/>
      <c r="C173" s="7" t="s">
        <v>46</v>
      </c>
      <c r="D173" s="7" t="s">
        <v>46</v>
      </c>
      <c r="E173" s="15" t="s">
        <v>12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</row>
    <row r="174" spans="1:10" ht="24">
      <c r="A174" s="80"/>
      <c r="B174" s="64"/>
      <c r="C174" s="7" t="s">
        <v>46</v>
      </c>
      <c r="D174" s="7" t="s">
        <v>46</v>
      </c>
      <c r="E174" s="15" t="s">
        <v>13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</row>
    <row r="175" spans="1:10" ht="36">
      <c r="A175" s="80"/>
      <c r="B175" s="64"/>
      <c r="C175" s="7" t="s">
        <v>46</v>
      </c>
      <c r="D175" s="7" t="s">
        <v>46</v>
      </c>
      <c r="E175" s="61" t="s">
        <v>127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</row>
    <row r="176" spans="1:10">
      <c r="A176" s="81"/>
      <c r="B176" s="64"/>
      <c r="C176" s="7" t="s">
        <v>46</v>
      </c>
      <c r="D176" s="7" t="s">
        <v>46</v>
      </c>
      <c r="E176" s="15" t="s">
        <v>14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</row>
    <row r="177" spans="1:10">
      <c r="A177" s="79" t="s">
        <v>73</v>
      </c>
      <c r="B177" s="64" t="s">
        <v>31</v>
      </c>
      <c r="C177" s="7" t="s">
        <v>46</v>
      </c>
      <c r="D177" s="7" t="s">
        <v>46</v>
      </c>
      <c r="E177" s="8" t="s">
        <v>11</v>
      </c>
      <c r="F177" s="14">
        <f t="shared" ref="F177" si="128">F178+F179+F180+F181</f>
        <v>0</v>
      </c>
      <c r="G177" s="14">
        <f t="shared" ref="G177" si="129">G178+G179+G180+G181</f>
        <v>0</v>
      </c>
      <c r="H177" s="14">
        <f t="shared" ref="H177" si="130">H178+H179+H180+H181</f>
        <v>0</v>
      </c>
      <c r="I177" s="14">
        <f t="shared" ref="I177" si="131">I178+I179+I180+I181</f>
        <v>0</v>
      </c>
      <c r="J177" s="14">
        <f t="shared" ref="J177" si="132">J178+J179+J180+J181</f>
        <v>0</v>
      </c>
    </row>
    <row r="178" spans="1:10">
      <c r="A178" s="80"/>
      <c r="B178" s="64"/>
      <c r="C178" s="7" t="s">
        <v>46</v>
      </c>
      <c r="D178" s="20" t="s">
        <v>96</v>
      </c>
      <c r="E178" s="58" t="s">
        <v>12</v>
      </c>
      <c r="F178" s="17"/>
      <c r="G178" s="17"/>
      <c r="H178" s="17"/>
      <c r="I178" s="17"/>
      <c r="J178" s="26"/>
    </row>
    <row r="179" spans="1:10" ht="24">
      <c r="A179" s="80"/>
      <c r="B179" s="64"/>
      <c r="C179" s="7" t="s">
        <v>46</v>
      </c>
      <c r="D179" s="59" t="s">
        <v>96</v>
      </c>
      <c r="E179" s="58" t="s">
        <v>13</v>
      </c>
      <c r="F179" s="25"/>
      <c r="G179" s="17">
        <v>0</v>
      </c>
      <c r="H179" s="17">
        <v>0</v>
      </c>
      <c r="I179" s="17">
        <v>0</v>
      </c>
      <c r="J179" s="17">
        <v>0</v>
      </c>
    </row>
    <row r="180" spans="1:10" ht="48.75" customHeight="1">
      <c r="A180" s="80"/>
      <c r="B180" s="64"/>
      <c r="C180" s="7">
        <v>903</v>
      </c>
      <c r="D180" s="20" t="s">
        <v>108</v>
      </c>
      <c r="E180" s="61" t="s">
        <v>127</v>
      </c>
      <c r="F180" s="25"/>
      <c r="G180" s="17">
        <v>0</v>
      </c>
      <c r="H180" s="17">
        <v>0</v>
      </c>
      <c r="I180" s="17">
        <v>0</v>
      </c>
      <c r="J180" s="17">
        <v>0</v>
      </c>
    </row>
    <row r="181" spans="1:10">
      <c r="A181" s="81"/>
      <c r="B181" s="64"/>
      <c r="C181" s="7" t="s">
        <v>46</v>
      </c>
      <c r="D181" s="36" t="s">
        <v>46</v>
      </c>
      <c r="E181" s="15" t="s">
        <v>14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</row>
    <row r="182" spans="1:10" ht="24.75" customHeight="1">
      <c r="A182" s="79" t="s">
        <v>76</v>
      </c>
      <c r="B182" s="64" t="s">
        <v>65</v>
      </c>
      <c r="C182" s="7" t="s">
        <v>46</v>
      </c>
      <c r="D182" s="7" t="s">
        <v>46</v>
      </c>
      <c r="E182" s="15" t="s">
        <v>11</v>
      </c>
      <c r="F182" s="14">
        <f t="shared" ref="F182" si="133">F183+F184+F185+F186</f>
        <v>0</v>
      </c>
      <c r="G182" s="14">
        <f t="shared" ref="G182" si="134">G183+G184+G185+G186</f>
        <v>0</v>
      </c>
      <c r="H182" s="14">
        <f t="shared" ref="H182" si="135">H183+H184+H185+H186</f>
        <v>0</v>
      </c>
      <c r="I182" s="14">
        <f t="shared" ref="I182" si="136">I183+I184+I185+I186</f>
        <v>0</v>
      </c>
      <c r="J182" s="14">
        <f t="shared" ref="J182" si="137">J183+J184+J185+J186</f>
        <v>0</v>
      </c>
    </row>
    <row r="183" spans="1:10">
      <c r="A183" s="80"/>
      <c r="B183" s="64"/>
      <c r="C183" s="7" t="s">
        <v>46</v>
      </c>
      <c r="D183" s="7" t="s">
        <v>46</v>
      </c>
      <c r="E183" s="15" t="s">
        <v>12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</row>
    <row r="184" spans="1:10" ht="24">
      <c r="A184" s="80"/>
      <c r="B184" s="64"/>
      <c r="C184" s="7" t="s">
        <v>46</v>
      </c>
      <c r="D184" s="7" t="s">
        <v>46</v>
      </c>
      <c r="E184" s="15" t="s">
        <v>13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</row>
    <row r="185" spans="1:10" ht="36">
      <c r="A185" s="80"/>
      <c r="B185" s="64"/>
      <c r="C185" s="7" t="s">
        <v>46</v>
      </c>
      <c r="D185" s="7" t="s">
        <v>46</v>
      </c>
      <c r="E185" s="61" t="s">
        <v>127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</row>
    <row r="186" spans="1:10">
      <c r="A186" s="81"/>
      <c r="B186" s="64"/>
      <c r="C186" s="7" t="s">
        <v>46</v>
      </c>
      <c r="D186" s="7" t="s">
        <v>46</v>
      </c>
      <c r="E186" s="15" t="s">
        <v>14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</row>
    <row r="187" spans="1:10">
      <c r="A187" s="79" t="s">
        <v>77</v>
      </c>
      <c r="B187" s="64" t="s">
        <v>66</v>
      </c>
      <c r="C187" s="7" t="s">
        <v>46</v>
      </c>
      <c r="D187" s="7" t="s">
        <v>46</v>
      </c>
      <c r="E187" s="15" t="s">
        <v>11</v>
      </c>
      <c r="F187" s="14">
        <f t="shared" ref="F187" si="138">F188+F189+F190+F191</f>
        <v>0</v>
      </c>
      <c r="G187" s="14">
        <f t="shared" ref="G187" si="139">G188+G189+G190+G191</f>
        <v>0</v>
      </c>
      <c r="H187" s="14">
        <f t="shared" ref="H187" si="140">H188+H189+H190+H191</f>
        <v>0</v>
      </c>
      <c r="I187" s="14">
        <f t="shared" ref="I187" si="141">I188+I189+I190+I191</f>
        <v>0</v>
      </c>
      <c r="J187" s="14">
        <f t="shared" ref="J187" si="142">J188+J189+J190+J191</f>
        <v>0</v>
      </c>
    </row>
    <row r="188" spans="1:10">
      <c r="A188" s="80"/>
      <c r="B188" s="64"/>
      <c r="C188" s="7" t="s">
        <v>46</v>
      </c>
      <c r="D188" s="7" t="s">
        <v>46</v>
      </c>
      <c r="E188" s="15" t="s">
        <v>12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</row>
    <row r="189" spans="1:10" ht="24">
      <c r="A189" s="80"/>
      <c r="B189" s="64"/>
      <c r="C189" s="7" t="s">
        <v>46</v>
      </c>
      <c r="D189" s="7" t="s">
        <v>46</v>
      </c>
      <c r="E189" s="15" t="s">
        <v>13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</row>
    <row r="190" spans="1:10" ht="36">
      <c r="A190" s="80"/>
      <c r="B190" s="64"/>
      <c r="C190" s="7" t="s">
        <v>46</v>
      </c>
      <c r="D190" s="7" t="s">
        <v>46</v>
      </c>
      <c r="E190" s="61" t="s">
        <v>127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</row>
    <row r="191" spans="1:10" ht="110.25" customHeight="1">
      <c r="A191" s="81"/>
      <c r="B191" s="64"/>
      <c r="C191" s="7" t="s">
        <v>46</v>
      </c>
      <c r="D191" s="7" t="s">
        <v>46</v>
      </c>
      <c r="E191" s="15" t="s">
        <v>14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</row>
    <row r="192" spans="1:10">
      <c r="A192" s="63" t="s">
        <v>32</v>
      </c>
      <c r="B192" s="63" t="s">
        <v>118</v>
      </c>
      <c r="C192" s="9" t="s">
        <v>46</v>
      </c>
      <c r="D192" s="9" t="s">
        <v>46</v>
      </c>
      <c r="E192" s="12" t="s">
        <v>11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</row>
    <row r="193" spans="1:10">
      <c r="A193" s="63"/>
      <c r="B193" s="63"/>
      <c r="C193" s="27" t="s">
        <v>33</v>
      </c>
      <c r="D193" s="27" t="s">
        <v>33</v>
      </c>
      <c r="E193" s="12" t="s">
        <v>12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ht="24">
      <c r="A194" s="63"/>
      <c r="B194" s="63"/>
      <c r="C194" s="27" t="s">
        <v>33</v>
      </c>
      <c r="D194" s="27" t="s">
        <v>33</v>
      </c>
      <c r="E194" s="12" t="s">
        <v>13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</row>
    <row r="195" spans="1:10" ht="36">
      <c r="A195" s="63"/>
      <c r="B195" s="63"/>
      <c r="C195" s="27" t="s">
        <v>33</v>
      </c>
      <c r="D195" s="27" t="s">
        <v>33</v>
      </c>
      <c r="E195" s="61" t="s">
        <v>127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</row>
    <row r="196" spans="1:10">
      <c r="A196" s="63"/>
      <c r="B196" s="63"/>
      <c r="C196" s="27" t="s">
        <v>33</v>
      </c>
      <c r="D196" s="27" t="s">
        <v>33</v>
      </c>
      <c r="E196" s="12" t="s">
        <v>14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</row>
    <row r="197" spans="1:10">
      <c r="A197" s="79" t="s">
        <v>75</v>
      </c>
      <c r="B197" s="64" t="s">
        <v>67</v>
      </c>
      <c r="C197" s="28" t="s">
        <v>34</v>
      </c>
      <c r="D197" s="28" t="s">
        <v>34</v>
      </c>
      <c r="E197" s="18" t="s">
        <v>11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</row>
    <row r="198" spans="1:10">
      <c r="A198" s="80"/>
      <c r="B198" s="64"/>
      <c r="C198" s="20" t="s">
        <v>33</v>
      </c>
      <c r="D198" s="20" t="s">
        <v>35</v>
      </c>
      <c r="E198" s="15" t="s">
        <v>12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</row>
    <row r="199" spans="1:10" ht="24">
      <c r="A199" s="80"/>
      <c r="B199" s="64"/>
      <c r="C199" s="22" t="s">
        <v>33</v>
      </c>
      <c r="D199" s="22" t="s">
        <v>33</v>
      </c>
      <c r="E199" s="15" t="s">
        <v>13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</row>
    <row r="200" spans="1:10" ht="36">
      <c r="A200" s="80"/>
      <c r="B200" s="64"/>
      <c r="C200" s="20" t="s">
        <v>33</v>
      </c>
      <c r="D200" s="20" t="s">
        <v>35</v>
      </c>
      <c r="E200" s="61" t="s">
        <v>127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</row>
    <row r="201" spans="1:10">
      <c r="A201" s="81"/>
      <c r="B201" s="64"/>
      <c r="C201" s="20" t="s">
        <v>33</v>
      </c>
      <c r="D201" s="20" t="s">
        <v>35</v>
      </c>
      <c r="E201" s="15" t="s">
        <v>14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</row>
    <row r="202" spans="1:10">
      <c r="A202" s="79" t="s">
        <v>74</v>
      </c>
      <c r="B202" s="64" t="s">
        <v>36</v>
      </c>
      <c r="C202" s="28" t="s">
        <v>34</v>
      </c>
      <c r="D202" s="28" t="s">
        <v>34</v>
      </c>
      <c r="E202" s="18" t="s">
        <v>11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</row>
    <row r="203" spans="1:10">
      <c r="A203" s="80"/>
      <c r="B203" s="64"/>
      <c r="C203" s="20" t="s">
        <v>33</v>
      </c>
      <c r="D203" s="20" t="s">
        <v>35</v>
      </c>
      <c r="E203" s="15" t="s">
        <v>12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</row>
    <row r="204" spans="1:10" ht="24">
      <c r="A204" s="80"/>
      <c r="B204" s="64"/>
      <c r="C204" s="22" t="s">
        <v>33</v>
      </c>
      <c r="D204" s="22" t="s">
        <v>33</v>
      </c>
      <c r="E204" s="15" t="s">
        <v>13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</row>
    <row r="205" spans="1:10" ht="36">
      <c r="A205" s="80"/>
      <c r="B205" s="64"/>
      <c r="C205" s="20" t="s">
        <v>33</v>
      </c>
      <c r="D205" s="20" t="s">
        <v>35</v>
      </c>
      <c r="E205" s="61" t="s">
        <v>127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</row>
    <row r="206" spans="1:10">
      <c r="A206" s="81"/>
      <c r="B206" s="64"/>
      <c r="C206" s="20" t="s">
        <v>33</v>
      </c>
      <c r="D206" s="20" t="s">
        <v>35</v>
      </c>
      <c r="E206" s="15" t="s">
        <v>14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</row>
    <row r="207" spans="1:10">
      <c r="A207" s="79" t="s">
        <v>73</v>
      </c>
      <c r="B207" s="64" t="s">
        <v>37</v>
      </c>
      <c r="C207" s="28" t="s">
        <v>34</v>
      </c>
      <c r="D207" s="28" t="s">
        <v>34</v>
      </c>
      <c r="E207" s="18" t="s">
        <v>11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</row>
    <row r="208" spans="1:10">
      <c r="A208" s="80"/>
      <c r="B208" s="64"/>
      <c r="C208" s="20" t="s">
        <v>33</v>
      </c>
      <c r="D208" s="20" t="s">
        <v>35</v>
      </c>
      <c r="E208" s="15" t="s">
        <v>12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</row>
    <row r="209" spans="1:10" ht="24">
      <c r="A209" s="80"/>
      <c r="B209" s="64"/>
      <c r="C209" s="22" t="s">
        <v>33</v>
      </c>
      <c r="D209" s="22" t="s">
        <v>33</v>
      </c>
      <c r="E209" s="15" t="s">
        <v>13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</row>
    <row r="210" spans="1:10" ht="36">
      <c r="A210" s="80"/>
      <c r="B210" s="64"/>
      <c r="C210" s="20" t="s">
        <v>33</v>
      </c>
      <c r="D210" s="20" t="s">
        <v>35</v>
      </c>
      <c r="E210" s="61" t="s">
        <v>127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</row>
    <row r="211" spans="1:10">
      <c r="A211" s="81"/>
      <c r="B211" s="64"/>
      <c r="C211" s="20" t="s">
        <v>38</v>
      </c>
      <c r="D211" s="20" t="s">
        <v>35</v>
      </c>
      <c r="E211" s="15" t="s">
        <v>14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</row>
    <row r="212" spans="1:10">
      <c r="A212" s="79" t="s">
        <v>76</v>
      </c>
      <c r="B212" s="64" t="s">
        <v>68</v>
      </c>
      <c r="C212" s="28" t="s">
        <v>34</v>
      </c>
      <c r="D212" s="28" t="s">
        <v>34</v>
      </c>
      <c r="E212" s="18" t="s">
        <v>11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</row>
    <row r="213" spans="1:10">
      <c r="A213" s="80"/>
      <c r="B213" s="64"/>
      <c r="C213" s="20" t="s">
        <v>35</v>
      </c>
      <c r="D213" s="20" t="s">
        <v>35</v>
      </c>
      <c r="E213" s="15" t="s">
        <v>12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</row>
    <row r="214" spans="1:10" ht="24">
      <c r="A214" s="80"/>
      <c r="B214" s="64"/>
      <c r="C214" s="22" t="s">
        <v>33</v>
      </c>
      <c r="D214" s="22" t="s">
        <v>33</v>
      </c>
      <c r="E214" s="15" t="s">
        <v>13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</row>
    <row r="215" spans="1:10" ht="36">
      <c r="A215" s="80"/>
      <c r="B215" s="64"/>
      <c r="C215" s="20" t="s">
        <v>35</v>
      </c>
      <c r="D215" s="20" t="s">
        <v>35</v>
      </c>
      <c r="E215" s="61" t="s">
        <v>127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</row>
    <row r="216" spans="1:10">
      <c r="A216" s="81"/>
      <c r="B216" s="64"/>
      <c r="C216" s="20" t="s">
        <v>33</v>
      </c>
      <c r="D216" s="20" t="s">
        <v>35</v>
      </c>
      <c r="E216" s="15" t="s">
        <v>14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</row>
    <row r="217" spans="1:10">
      <c r="A217" s="79" t="s">
        <v>90</v>
      </c>
      <c r="B217" s="64" t="s">
        <v>69</v>
      </c>
      <c r="C217" s="28" t="s">
        <v>34</v>
      </c>
      <c r="D217" s="28" t="s">
        <v>34</v>
      </c>
      <c r="E217" s="18" t="s">
        <v>11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</row>
    <row r="218" spans="1:10">
      <c r="A218" s="80"/>
      <c r="B218" s="64"/>
      <c r="C218" s="20" t="s">
        <v>33</v>
      </c>
      <c r="D218" s="20" t="s">
        <v>35</v>
      </c>
      <c r="E218" s="15" t="s">
        <v>12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</row>
    <row r="219" spans="1:10" ht="24">
      <c r="A219" s="80"/>
      <c r="B219" s="64"/>
      <c r="C219" s="22" t="s">
        <v>33</v>
      </c>
      <c r="D219" s="22" t="s">
        <v>33</v>
      </c>
      <c r="E219" s="15" t="s">
        <v>13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</row>
    <row r="220" spans="1:10" ht="36">
      <c r="A220" s="80"/>
      <c r="B220" s="64"/>
      <c r="C220" s="20" t="s">
        <v>33</v>
      </c>
      <c r="D220" s="20" t="s">
        <v>35</v>
      </c>
      <c r="E220" s="61" t="s">
        <v>127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</row>
    <row r="221" spans="1:10">
      <c r="A221" s="81"/>
      <c r="B221" s="64"/>
      <c r="C221" s="20" t="s">
        <v>33</v>
      </c>
      <c r="D221" s="20" t="s">
        <v>35</v>
      </c>
      <c r="E221" s="15" t="s">
        <v>14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</row>
    <row r="222" spans="1:10">
      <c r="A222" s="94" t="s">
        <v>39</v>
      </c>
      <c r="B222" s="65" t="s">
        <v>126</v>
      </c>
      <c r="C222" s="27" t="s">
        <v>35</v>
      </c>
      <c r="D222" s="27" t="s">
        <v>46</v>
      </c>
      <c r="E222" s="29" t="s">
        <v>11</v>
      </c>
      <c r="F222" s="11">
        <f t="shared" ref="F222:J222" si="143">F223+F224+F225+F226</f>
        <v>0</v>
      </c>
      <c r="G222" s="11">
        <f t="shared" si="143"/>
        <v>0</v>
      </c>
      <c r="H222" s="11">
        <f t="shared" si="143"/>
        <v>0</v>
      </c>
      <c r="I222" s="11">
        <f t="shared" si="143"/>
        <v>0</v>
      </c>
      <c r="J222" s="11">
        <f t="shared" si="143"/>
        <v>0</v>
      </c>
    </row>
    <row r="223" spans="1:10">
      <c r="A223" s="94"/>
      <c r="B223" s="65"/>
      <c r="C223" s="27" t="s">
        <v>35</v>
      </c>
      <c r="D223" s="27" t="s">
        <v>35</v>
      </c>
      <c r="E223" s="12" t="s">
        <v>12</v>
      </c>
      <c r="F223" s="13">
        <f t="shared" ref="F223:J223" si="144">F233+F238+F243+F248</f>
        <v>0</v>
      </c>
      <c r="G223" s="13">
        <f t="shared" si="144"/>
        <v>0</v>
      </c>
      <c r="H223" s="13">
        <f t="shared" si="144"/>
        <v>0</v>
      </c>
      <c r="I223" s="13">
        <f t="shared" si="144"/>
        <v>0</v>
      </c>
      <c r="J223" s="13">
        <f t="shared" si="144"/>
        <v>0</v>
      </c>
    </row>
    <row r="224" spans="1:10" ht="24">
      <c r="A224" s="94"/>
      <c r="B224" s="65"/>
      <c r="C224" s="27" t="s">
        <v>33</v>
      </c>
      <c r="D224" s="27" t="s">
        <v>35</v>
      </c>
      <c r="E224" s="12" t="s">
        <v>13</v>
      </c>
      <c r="F224" s="13">
        <f t="shared" ref="F224:J224" si="145">F234+F239+F244+F249</f>
        <v>0</v>
      </c>
      <c r="G224" s="13">
        <f t="shared" si="145"/>
        <v>0</v>
      </c>
      <c r="H224" s="13">
        <f t="shared" si="145"/>
        <v>0</v>
      </c>
      <c r="I224" s="13">
        <f t="shared" si="145"/>
        <v>0</v>
      </c>
      <c r="J224" s="13">
        <f t="shared" si="145"/>
        <v>0</v>
      </c>
    </row>
    <row r="225" spans="1:10" ht="36">
      <c r="A225" s="94"/>
      <c r="B225" s="65"/>
      <c r="C225" s="27" t="s">
        <v>33</v>
      </c>
      <c r="D225" s="27" t="s">
        <v>35</v>
      </c>
      <c r="E225" s="61" t="s">
        <v>127</v>
      </c>
      <c r="F225" s="13">
        <f t="shared" ref="F225:J225" si="146">F235+F240+F245+F250</f>
        <v>0</v>
      </c>
      <c r="G225" s="13">
        <f t="shared" si="146"/>
        <v>0</v>
      </c>
      <c r="H225" s="13">
        <f t="shared" si="146"/>
        <v>0</v>
      </c>
      <c r="I225" s="13">
        <f t="shared" si="146"/>
        <v>0</v>
      </c>
      <c r="J225" s="13">
        <f t="shared" si="146"/>
        <v>0</v>
      </c>
    </row>
    <row r="226" spans="1:10">
      <c r="A226" s="94"/>
      <c r="B226" s="65"/>
      <c r="C226" s="27" t="s">
        <v>35</v>
      </c>
      <c r="D226" s="27" t="s">
        <v>35</v>
      </c>
      <c r="E226" s="12" t="s">
        <v>14</v>
      </c>
      <c r="F226" s="13">
        <f t="shared" ref="F226:J226" si="147">F236+F241+F246+F251</f>
        <v>0</v>
      </c>
      <c r="G226" s="13">
        <f t="shared" si="147"/>
        <v>0</v>
      </c>
      <c r="H226" s="13">
        <f t="shared" si="147"/>
        <v>0</v>
      </c>
      <c r="I226" s="13">
        <f t="shared" si="147"/>
        <v>0</v>
      </c>
      <c r="J226" s="13">
        <f t="shared" si="147"/>
        <v>0</v>
      </c>
    </row>
    <row r="227" spans="1:10">
      <c r="A227" s="79" t="s">
        <v>75</v>
      </c>
      <c r="B227" s="90" t="s">
        <v>50</v>
      </c>
      <c r="C227" s="20" t="s">
        <v>33</v>
      </c>
      <c r="D227" s="20" t="s">
        <v>35</v>
      </c>
      <c r="E227" s="18" t="s">
        <v>11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</row>
    <row r="228" spans="1:10">
      <c r="A228" s="80"/>
      <c r="B228" s="91"/>
      <c r="C228" s="20" t="s">
        <v>33</v>
      </c>
      <c r="D228" s="20" t="s">
        <v>35</v>
      </c>
      <c r="E228" s="60" t="s">
        <v>12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</row>
    <row r="229" spans="1:10" ht="24">
      <c r="A229" s="80"/>
      <c r="B229" s="91"/>
      <c r="C229" s="20" t="s">
        <v>33</v>
      </c>
      <c r="D229" s="20" t="s">
        <v>35</v>
      </c>
      <c r="E229" s="60" t="s">
        <v>13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</row>
    <row r="230" spans="1:10" ht="36">
      <c r="A230" s="80"/>
      <c r="B230" s="91"/>
      <c r="C230" s="20" t="s">
        <v>33</v>
      </c>
      <c r="D230" s="20" t="s">
        <v>35</v>
      </c>
      <c r="E230" s="61" t="s">
        <v>127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</row>
    <row r="231" spans="1:10">
      <c r="A231" s="81"/>
      <c r="B231" s="92"/>
      <c r="C231" s="20" t="s">
        <v>33</v>
      </c>
      <c r="D231" s="20" t="s">
        <v>35</v>
      </c>
      <c r="E231" s="60" t="s">
        <v>14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</row>
    <row r="232" spans="1:10" ht="26.25" customHeight="1">
      <c r="A232" s="79" t="s">
        <v>74</v>
      </c>
      <c r="B232" s="66" t="s">
        <v>70</v>
      </c>
      <c r="C232" s="20" t="s">
        <v>33</v>
      </c>
      <c r="D232" s="20" t="s">
        <v>35</v>
      </c>
      <c r="E232" s="18" t="s">
        <v>11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</row>
    <row r="233" spans="1:10">
      <c r="A233" s="80"/>
      <c r="B233" s="66"/>
      <c r="C233" s="20" t="s">
        <v>33</v>
      </c>
      <c r="D233" s="20" t="s">
        <v>35</v>
      </c>
      <c r="E233" s="15" t="s">
        <v>12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</row>
    <row r="234" spans="1:10" ht="24">
      <c r="A234" s="80"/>
      <c r="B234" s="66"/>
      <c r="C234" s="20" t="s">
        <v>33</v>
      </c>
      <c r="D234" s="20" t="s">
        <v>35</v>
      </c>
      <c r="E234" s="15" t="s">
        <v>13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</row>
    <row r="235" spans="1:10" ht="36">
      <c r="A235" s="80"/>
      <c r="B235" s="66"/>
      <c r="C235" s="20" t="s">
        <v>33</v>
      </c>
      <c r="D235" s="20" t="s">
        <v>35</v>
      </c>
      <c r="E235" s="61" t="s">
        <v>127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</row>
    <row r="236" spans="1:10" ht="57.75" customHeight="1">
      <c r="A236" s="81"/>
      <c r="B236" s="66"/>
      <c r="C236" s="20" t="s">
        <v>33</v>
      </c>
      <c r="D236" s="20" t="s">
        <v>35</v>
      </c>
      <c r="E236" s="15" t="s">
        <v>14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</row>
    <row r="237" spans="1:10" ht="15.75" customHeight="1">
      <c r="A237" s="79" t="s">
        <v>125</v>
      </c>
      <c r="B237" s="66" t="s">
        <v>40</v>
      </c>
      <c r="C237" s="20" t="s">
        <v>33</v>
      </c>
      <c r="D237" s="20" t="s">
        <v>35</v>
      </c>
      <c r="E237" s="18" t="s">
        <v>11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</row>
    <row r="238" spans="1:10">
      <c r="A238" s="80"/>
      <c r="B238" s="66"/>
      <c r="C238" s="20" t="s">
        <v>33</v>
      </c>
      <c r="D238" s="20" t="s">
        <v>35</v>
      </c>
      <c r="E238" s="15" t="s">
        <v>12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</row>
    <row r="239" spans="1:10" ht="24">
      <c r="A239" s="80"/>
      <c r="B239" s="66"/>
      <c r="C239" s="20" t="s">
        <v>33</v>
      </c>
      <c r="D239" s="20" t="s">
        <v>35</v>
      </c>
      <c r="E239" s="15" t="s">
        <v>13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</row>
    <row r="240" spans="1:10" ht="36">
      <c r="A240" s="80"/>
      <c r="B240" s="66"/>
      <c r="C240" s="20" t="s">
        <v>33</v>
      </c>
      <c r="D240" s="20" t="s">
        <v>35</v>
      </c>
      <c r="E240" s="61" t="s">
        <v>127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</row>
    <row r="241" spans="1:10">
      <c r="A241" s="81"/>
      <c r="B241" s="66"/>
      <c r="C241" s="20" t="s">
        <v>33</v>
      </c>
      <c r="D241" s="20" t="s">
        <v>35</v>
      </c>
      <c r="E241" s="15" t="s">
        <v>14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</row>
    <row r="242" spans="1:10" ht="15.75" customHeight="1">
      <c r="A242" s="79" t="s">
        <v>76</v>
      </c>
      <c r="B242" s="67" t="s">
        <v>41</v>
      </c>
      <c r="C242" s="20" t="s">
        <v>33</v>
      </c>
      <c r="D242" s="20" t="s">
        <v>35</v>
      </c>
      <c r="E242" s="18" t="s">
        <v>11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</row>
    <row r="243" spans="1:10">
      <c r="A243" s="80"/>
      <c r="B243" s="67"/>
      <c r="C243" s="20" t="s">
        <v>33</v>
      </c>
      <c r="D243" s="20" t="s">
        <v>35</v>
      </c>
      <c r="E243" s="15" t="s">
        <v>12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</row>
    <row r="244" spans="1:10" ht="24">
      <c r="A244" s="80"/>
      <c r="B244" s="67"/>
      <c r="C244" s="20" t="s">
        <v>33</v>
      </c>
      <c r="D244" s="20" t="s">
        <v>35</v>
      </c>
      <c r="E244" s="15" t="s">
        <v>13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</row>
    <row r="245" spans="1:10" ht="36">
      <c r="A245" s="80"/>
      <c r="B245" s="67"/>
      <c r="C245" s="20" t="s">
        <v>33</v>
      </c>
      <c r="D245" s="20" t="s">
        <v>35</v>
      </c>
      <c r="E245" s="61" t="s">
        <v>127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</row>
    <row r="246" spans="1:10">
      <c r="A246" s="81"/>
      <c r="B246" s="67"/>
      <c r="C246" s="20" t="s">
        <v>33</v>
      </c>
      <c r="D246" s="20" t="s">
        <v>35</v>
      </c>
      <c r="E246" s="15" t="s">
        <v>14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</row>
    <row r="247" spans="1:10" ht="15.75" customHeight="1">
      <c r="A247" s="79" t="s">
        <v>77</v>
      </c>
      <c r="B247" s="64" t="s">
        <v>42</v>
      </c>
      <c r="C247" s="20" t="s">
        <v>33</v>
      </c>
      <c r="D247" s="20" t="s">
        <v>35</v>
      </c>
      <c r="E247" s="18" t="s">
        <v>11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</row>
    <row r="248" spans="1:10">
      <c r="A248" s="80"/>
      <c r="B248" s="64"/>
      <c r="C248" s="20" t="s">
        <v>33</v>
      </c>
      <c r="D248" s="20" t="s">
        <v>35</v>
      </c>
      <c r="E248" s="15" t="s">
        <v>12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</row>
    <row r="249" spans="1:10" ht="24">
      <c r="A249" s="80"/>
      <c r="B249" s="64"/>
      <c r="C249" s="20" t="s">
        <v>33</v>
      </c>
      <c r="D249" s="20" t="s">
        <v>35</v>
      </c>
      <c r="E249" s="15" t="s">
        <v>13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</row>
    <row r="250" spans="1:10" ht="36">
      <c r="A250" s="80"/>
      <c r="B250" s="64"/>
      <c r="C250" s="20" t="s">
        <v>33</v>
      </c>
      <c r="D250" s="20" t="s">
        <v>35</v>
      </c>
      <c r="E250" s="61" t="s">
        <v>127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</row>
    <row r="251" spans="1:10">
      <c r="A251" s="81"/>
      <c r="B251" s="64"/>
      <c r="C251" s="20" t="s">
        <v>33</v>
      </c>
      <c r="D251" s="20" t="s">
        <v>35</v>
      </c>
      <c r="E251" s="15" t="s">
        <v>14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</row>
    <row r="252" spans="1:10">
      <c r="A252" s="93" t="s">
        <v>43</v>
      </c>
      <c r="B252" s="63" t="s">
        <v>119</v>
      </c>
      <c r="C252" s="30"/>
      <c r="D252" s="30"/>
      <c r="E252" s="10" t="s">
        <v>11</v>
      </c>
      <c r="F252" s="11">
        <f t="shared" ref="F252:J252" si="148">F253+F254+F255+F256</f>
        <v>839.9</v>
      </c>
      <c r="G252" s="11">
        <f t="shared" si="148"/>
        <v>876.8</v>
      </c>
      <c r="H252" s="11">
        <f t="shared" si="148"/>
        <v>876.8</v>
      </c>
      <c r="I252" s="11">
        <f t="shared" si="148"/>
        <v>4384</v>
      </c>
      <c r="J252" s="11">
        <f t="shared" si="148"/>
        <v>4384</v>
      </c>
    </row>
    <row r="253" spans="1:10">
      <c r="A253" s="93"/>
      <c r="B253" s="63"/>
      <c r="C253" s="27" t="s">
        <v>33</v>
      </c>
      <c r="D253" s="27" t="s">
        <v>33</v>
      </c>
      <c r="E253" s="12" t="s">
        <v>12</v>
      </c>
      <c r="F253" s="13">
        <f t="shared" ref="F253:J253" si="149">F258</f>
        <v>0</v>
      </c>
      <c r="G253" s="13">
        <f t="shared" si="149"/>
        <v>0</v>
      </c>
      <c r="H253" s="13">
        <f t="shared" si="149"/>
        <v>0</v>
      </c>
      <c r="I253" s="13">
        <f t="shared" si="149"/>
        <v>0</v>
      </c>
      <c r="J253" s="13">
        <f t="shared" si="149"/>
        <v>0</v>
      </c>
    </row>
    <row r="254" spans="1:10" ht="24">
      <c r="A254" s="93"/>
      <c r="B254" s="63"/>
      <c r="C254" s="27" t="s">
        <v>33</v>
      </c>
      <c r="D254" s="27" t="s">
        <v>33</v>
      </c>
      <c r="E254" s="12" t="s">
        <v>13</v>
      </c>
      <c r="F254" s="13">
        <f t="shared" ref="F254:J256" si="150">F259</f>
        <v>839.9</v>
      </c>
      <c r="G254" s="13">
        <f t="shared" si="150"/>
        <v>876.8</v>
      </c>
      <c r="H254" s="13">
        <f t="shared" si="150"/>
        <v>876.8</v>
      </c>
      <c r="I254" s="13">
        <f t="shared" si="150"/>
        <v>4384</v>
      </c>
      <c r="J254" s="13">
        <f t="shared" si="150"/>
        <v>4384</v>
      </c>
    </row>
    <row r="255" spans="1:10" ht="36">
      <c r="A255" s="93"/>
      <c r="B255" s="63"/>
      <c r="C255" s="27" t="s">
        <v>33</v>
      </c>
      <c r="D255" s="27" t="s">
        <v>33</v>
      </c>
      <c r="E255" s="61" t="s">
        <v>127</v>
      </c>
      <c r="F255" s="13">
        <f t="shared" si="150"/>
        <v>0</v>
      </c>
      <c r="G255" s="13">
        <f t="shared" si="150"/>
        <v>0</v>
      </c>
      <c r="H255" s="13">
        <f t="shared" si="150"/>
        <v>0</v>
      </c>
      <c r="I255" s="13">
        <f t="shared" si="150"/>
        <v>0</v>
      </c>
      <c r="J255" s="13">
        <f t="shared" si="150"/>
        <v>0</v>
      </c>
    </row>
    <row r="256" spans="1:10" ht="72.75" customHeight="1">
      <c r="A256" s="93"/>
      <c r="B256" s="63"/>
      <c r="C256" s="27" t="s">
        <v>33</v>
      </c>
      <c r="D256" s="27" t="s">
        <v>33</v>
      </c>
      <c r="E256" s="12" t="s">
        <v>14</v>
      </c>
      <c r="F256" s="13">
        <f t="shared" si="150"/>
        <v>0</v>
      </c>
      <c r="G256" s="13">
        <f t="shared" si="150"/>
        <v>0</v>
      </c>
      <c r="H256" s="13">
        <f t="shared" si="150"/>
        <v>0</v>
      </c>
      <c r="I256" s="13">
        <f t="shared" si="150"/>
        <v>0</v>
      </c>
      <c r="J256" s="13">
        <f t="shared" si="150"/>
        <v>0</v>
      </c>
    </row>
    <row r="257" spans="1:10">
      <c r="A257" s="79" t="s">
        <v>75</v>
      </c>
      <c r="B257" s="64" t="s">
        <v>19</v>
      </c>
      <c r="C257" s="20">
        <v>903</v>
      </c>
      <c r="D257" s="20" t="s">
        <v>46</v>
      </c>
      <c r="E257" s="21" t="s">
        <v>11</v>
      </c>
      <c r="F257" s="14">
        <f t="shared" ref="F257:J257" si="151">F258+F259+F260+F261</f>
        <v>839.9</v>
      </c>
      <c r="G257" s="14">
        <f t="shared" si="151"/>
        <v>876.8</v>
      </c>
      <c r="H257" s="14">
        <f t="shared" si="151"/>
        <v>876.8</v>
      </c>
      <c r="I257" s="14">
        <f t="shared" si="151"/>
        <v>4384</v>
      </c>
      <c r="J257" s="14">
        <f t="shared" si="151"/>
        <v>4384</v>
      </c>
    </row>
    <row r="258" spans="1:10">
      <c r="A258" s="80"/>
      <c r="B258" s="64"/>
      <c r="C258" s="20" t="s">
        <v>33</v>
      </c>
      <c r="D258" s="20" t="s">
        <v>35</v>
      </c>
      <c r="E258" s="15" t="s">
        <v>12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</row>
    <row r="259" spans="1:10" ht="24">
      <c r="A259" s="80"/>
      <c r="B259" s="64"/>
      <c r="C259" s="20">
        <v>903</v>
      </c>
      <c r="D259" s="20" t="s">
        <v>53</v>
      </c>
      <c r="E259" s="15" t="s">
        <v>13</v>
      </c>
      <c r="F259" s="17">
        <v>839.9</v>
      </c>
      <c r="G259" s="17">
        <v>876.8</v>
      </c>
      <c r="H259" s="17">
        <v>876.8</v>
      </c>
      <c r="I259" s="17">
        <v>4384</v>
      </c>
      <c r="J259" s="17">
        <v>4384</v>
      </c>
    </row>
    <row r="260" spans="1:10" ht="36">
      <c r="A260" s="80"/>
      <c r="B260" s="64"/>
      <c r="C260" s="20" t="s">
        <v>33</v>
      </c>
      <c r="D260" s="20" t="s">
        <v>35</v>
      </c>
      <c r="E260" s="61" t="s">
        <v>127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</row>
    <row r="261" spans="1:10">
      <c r="A261" s="81"/>
      <c r="B261" s="64"/>
      <c r="C261" s="20" t="s">
        <v>38</v>
      </c>
      <c r="D261" s="20" t="s">
        <v>35</v>
      </c>
      <c r="E261" s="15" t="s">
        <v>14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</row>
    <row r="262" spans="1:10" ht="16.5">
      <c r="A262" s="1"/>
    </row>
    <row r="263" spans="1:10">
      <c r="E263" s="6" t="s">
        <v>71</v>
      </c>
    </row>
  </sheetData>
  <mergeCells count="111">
    <mergeCell ref="A227:A231"/>
    <mergeCell ref="B227:B231"/>
    <mergeCell ref="B117:B121"/>
    <mergeCell ref="A257:A261"/>
    <mergeCell ref="A197:A201"/>
    <mergeCell ref="A202:A206"/>
    <mergeCell ref="A207:A211"/>
    <mergeCell ref="A212:A216"/>
    <mergeCell ref="A217:A221"/>
    <mergeCell ref="A167:A171"/>
    <mergeCell ref="A172:A176"/>
    <mergeCell ref="A177:A181"/>
    <mergeCell ref="A182:A186"/>
    <mergeCell ref="A187:A191"/>
    <mergeCell ref="A192:A196"/>
    <mergeCell ref="A252:A256"/>
    <mergeCell ref="A222:A226"/>
    <mergeCell ref="A232:A236"/>
    <mergeCell ref="A237:A241"/>
    <mergeCell ref="A242:A246"/>
    <mergeCell ref="A247:A251"/>
    <mergeCell ref="A132:A136"/>
    <mergeCell ref="A137:A141"/>
    <mergeCell ref="A142:A146"/>
    <mergeCell ref="A147:A151"/>
    <mergeCell ref="A157:A161"/>
    <mergeCell ref="A92:A96"/>
    <mergeCell ref="A97:A101"/>
    <mergeCell ref="A102:A106"/>
    <mergeCell ref="A107:A111"/>
    <mergeCell ref="A152:A156"/>
    <mergeCell ref="A127:A131"/>
    <mergeCell ref="A112:A116"/>
    <mergeCell ref="A122:A126"/>
    <mergeCell ref="A117:A121"/>
    <mergeCell ref="A37:A41"/>
    <mergeCell ref="A42:A46"/>
    <mergeCell ref="B37:B41"/>
    <mergeCell ref="F14:F15"/>
    <mergeCell ref="G14:G15"/>
    <mergeCell ref="H14:H15"/>
    <mergeCell ref="A27:A31"/>
    <mergeCell ref="B27:B31"/>
    <mergeCell ref="B32:B36"/>
    <mergeCell ref="I14:I15"/>
    <mergeCell ref="B17:B21"/>
    <mergeCell ref="D14:D15"/>
    <mergeCell ref="A22:A26"/>
    <mergeCell ref="B22:B26"/>
    <mergeCell ref="A17:A21"/>
    <mergeCell ref="A82:A86"/>
    <mergeCell ref="A87:A91"/>
    <mergeCell ref="B77:B81"/>
    <mergeCell ref="B42:B46"/>
    <mergeCell ref="B47:B51"/>
    <mergeCell ref="B52:B56"/>
    <mergeCell ref="B57:B61"/>
    <mergeCell ref="B62:B66"/>
    <mergeCell ref="B67:B71"/>
    <mergeCell ref="B72:B76"/>
    <mergeCell ref="A67:A71"/>
    <mergeCell ref="A72:A76"/>
    <mergeCell ref="A77:A81"/>
    <mergeCell ref="A47:A51"/>
    <mergeCell ref="A52:A56"/>
    <mergeCell ref="A57:A61"/>
    <mergeCell ref="A62:A66"/>
    <mergeCell ref="A32:A36"/>
    <mergeCell ref="B257:B261"/>
    <mergeCell ref="A7:J7"/>
    <mergeCell ref="A8:J8"/>
    <mergeCell ref="A9:J9"/>
    <mergeCell ref="C11:D13"/>
    <mergeCell ref="E11:E15"/>
    <mergeCell ref="J14:J15"/>
    <mergeCell ref="A11:A15"/>
    <mergeCell ref="F11:J13"/>
    <mergeCell ref="A162:A166"/>
    <mergeCell ref="B162:B166"/>
    <mergeCell ref="B157:B161"/>
    <mergeCell ref="B152:B156"/>
    <mergeCell ref="B142:B146"/>
    <mergeCell ref="B82:B86"/>
    <mergeCell ref="B87:B91"/>
    <mergeCell ref="B92:B96"/>
    <mergeCell ref="B97:B101"/>
    <mergeCell ref="B102:B106"/>
    <mergeCell ref="B107:B111"/>
    <mergeCell ref="B247:B251"/>
    <mergeCell ref="B187:B191"/>
    <mergeCell ref="B197:B201"/>
    <mergeCell ref="B112:B116"/>
    <mergeCell ref="B127:B131"/>
    <mergeCell ref="B132:B136"/>
    <mergeCell ref="B137:B141"/>
    <mergeCell ref="B147:B151"/>
    <mergeCell ref="B122:B126"/>
    <mergeCell ref="B202:B206"/>
    <mergeCell ref="B207:B211"/>
    <mergeCell ref="B252:B256"/>
    <mergeCell ref="B212:B216"/>
    <mergeCell ref="B217:B221"/>
    <mergeCell ref="B192:B196"/>
    <mergeCell ref="B167:B171"/>
    <mergeCell ref="B172:B176"/>
    <mergeCell ref="B177:B181"/>
    <mergeCell ref="B182:B186"/>
    <mergeCell ref="B222:B226"/>
    <mergeCell ref="B237:B241"/>
    <mergeCell ref="B242:B246"/>
    <mergeCell ref="B232:B236"/>
  </mergeCells>
  <pageMargins left="0.70866141732283472" right="0.11811023622047245" top="0.31496062992125984" bottom="0.31496062992125984" header="0.31496062992125984" footer="0.31496062992125984"/>
  <pageSetup paperSize="9" scale="65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2023-03-29T05:03:48Z</dcterms:modified>
</cp:coreProperties>
</file>