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30" windowHeight="7155"/>
  </bookViews>
  <sheets>
    <sheet name="18.09.2023" sheetId="171" r:id="rId1"/>
  </sheets>
  <definedNames>
    <definedName name="_xlnm.Print_Area" localSheetId="0">'18.09.2023'!$A$1:$L$50</definedName>
  </definedNames>
  <calcPr calcId="152511"/>
</workbook>
</file>

<file path=xl/calcChain.xml><?xml version="1.0" encoding="utf-8"?>
<calcChain xmlns="http://schemas.openxmlformats.org/spreadsheetml/2006/main">
  <c r="I28" i="171" l="1"/>
  <c r="I11" i="171"/>
  <c r="K50" i="171" l="1"/>
  <c r="K49" i="171"/>
  <c r="K48" i="171"/>
  <c r="I49" i="171"/>
  <c r="I50" i="171"/>
  <c r="I48" i="171"/>
  <c r="K34" i="171"/>
  <c r="K35" i="171"/>
  <c r="K33" i="171"/>
  <c r="I34" i="171"/>
  <c r="I35" i="171"/>
  <c r="I33" i="171"/>
  <c r="K25" i="171"/>
  <c r="K27" i="171"/>
  <c r="K24" i="171"/>
  <c r="I27" i="171"/>
  <c r="I25" i="171"/>
  <c r="I24" i="171"/>
  <c r="L19" i="171"/>
  <c r="K17" i="171"/>
  <c r="K18" i="171"/>
  <c r="K16" i="171"/>
  <c r="J19" i="171"/>
  <c r="I17" i="171"/>
  <c r="I18" i="171"/>
  <c r="I16" i="171"/>
  <c r="I9" i="171"/>
  <c r="K7" i="171"/>
  <c r="L7" i="171"/>
  <c r="K8" i="171"/>
  <c r="K9" i="171"/>
  <c r="K10" i="171"/>
  <c r="L10" i="171"/>
  <c r="J10" i="171"/>
  <c r="I10" i="171"/>
  <c r="I8" i="171"/>
  <c r="I7" i="171"/>
  <c r="J7" i="171"/>
  <c r="K42" i="171" l="1"/>
  <c r="J43" i="171" l="1"/>
  <c r="I43" i="171" l="1"/>
  <c r="K43" i="171" l="1"/>
  <c r="K41" i="171"/>
  <c r="I41" i="171"/>
  <c r="L40" i="171"/>
  <c r="K40" i="171"/>
  <c r="J40" i="171"/>
  <c r="I40" i="171"/>
</calcChain>
</file>

<file path=xl/sharedStrings.xml><?xml version="1.0" encoding="utf-8"?>
<sst xmlns="http://schemas.openxmlformats.org/spreadsheetml/2006/main" count="123" uniqueCount="39">
  <si>
    <t xml:space="preserve">Динамика изменения цен на нефтепродукты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</si>
  <si>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</si>
  <si>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</si>
  <si>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</si>
  <si>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</si>
  <si>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</si>
  <si>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>АИ-80</t>
  </si>
  <si>
    <t>-</t>
  </si>
  <si>
    <t>АИ-92</t>
  </si>
  <si>
    <t>АИ-95</t>
  </si>
  <si>
    <t>Рост (снижение) за отчетный период</t>
  </si>
  <si>
    <t>АИ-92 (евро/экто)</t>
  </si>
  <si>
    <t>АИ-95 (евро/экто)</t>
  </si>
  <si>
    <t>за исключением АЗС №6 (Метро) - 28,75</t>
  </si>
  <si>
    <t>6. ГК "ТранзитСити" АЗС ИРБИС</t>
  </si>
  <si>
    <t>АИ-92 (гост/xtrim)</t>
  </si>
  <si>
    <t>АИ-98 (экто100)</t>
  </si>
  <si>
    <t>ДТ  (евро/экто)</t>
  </si>
  <si>
    <t>ДТ  (евро/ТАНЭКО)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</si>
  <si>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</si>
  <si>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</si>
  <si>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</si>
  <si>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</si>
  <si>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</si>
  <si>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</si>
  <si>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Цены на 31.01.2022,
 в руб/л</t>
  </si>
  <si>
    <t>1. Чувашский филиал ООО «Татнефть – АЗС Центр»</t>
  </si>
  <si>
    <t>4. АЗС "Промнефть" ООО "Энергокомплекс" (Автозаправочный проезд, 24)</t>
  </si>
  <si>
    <t>5. ООО "Башнефть-Розница"</t>
  </si>
  <si>
    <t>Цены на 29.12.2021,
 в руб/л</t>
  </si>
  <si>
    <t>Рост (снижение) 
за период с 29.12.2021</t>
  </si>
  <si>
    <t>2. ООО «ЛУКОЙЛ – Центрнефтепродукт»</t>
  </si>
  <si>
    <r>
      <t>ДТ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евро</t>
    </r>
  </si>
  <si>
    <t xml:space="preserve">АИ-98 </t>
  </si>
  <si>
    <t>ГАЗ (пропан)</t>
  </si>
  <si>
    <t>ДТ (евро)</t>
  </si>
  <si>
    <t>3. ООО "Дорисс-Нефтепродукт"</t>
  </si>
  <si>
    <t>Цены на 15.09.2023, в руб/л</t>
  </si>
  <si>
    <t>по состоянию на 18.09.2023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</si>
</sst>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2">
    <xf numFmtId="0" fontId="0" fillId="0" borderId="0" xfId="0"/>
    <xf numFmtId="0" fontId="1" fillId="0" borderId="0" xfId="2"/>
    <xf numFmtId="0" fontId="4" fillId="0" borderId="0" xfId="2" applyFont="1"/>
    <xf numFmtId="0" fontId="1" fillId="0" borderId="0" xfId="2" applyFont="1"/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8" xfId="2" applyFont="1" applyBorder="1" applyAlignment="1">
      <alignment wrapText="1"/>
    </xf>
    <xf numFmtId="0" fontId="4" fillId="0" borderId="30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1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29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6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3" fillId="2" borderId="35" xfId="1" applyFont="1" applyFill="1" applyBorder="1"/>
    <xf numFmtId="0" fontId="1" fillId="2" borderId="36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0" fontId="1" fillId="2" borderId="38" xfId="1" applyFont="1" applyFill="1" applyBorder="1"/>
    <xf numFmtId="2" fontId="1" fillId="2" borderId="38" xfId="1" applyNumberFormat="1" applyFont="1" applyFill="1" applyBorder="1" applyAlignment="1">
      <alignment horizontal="center" wrapText="1"/>
    </xf>
    <xf numFmtId="164" fontId="1" fillId="2" borderId="38" xfId="1" applyNumberFormat="1" applyFont="1" applyFill="1" applyBorder="1" applyAlignment="1">
      <alignment horizontal="center" wrapText="1"/>
    </xf>
    <xf numFmtId="164" fontId="1" fillId="2" borderId="39" xfId="1" applyNumberFormat="1" applyFont="1" applyFill="1" applyBorder="1" applyAlignment="1">
      <alignment horizontal="center" wrapText="1"/>
    </xf>
    <xf numFmtId="0" fontId="1" fillId="2" borderId="20" xfId="1" applyFont="1" applyFill="1" applyBorder="1" applyAlignment="1">
      <alignment horizontal="center" wrapText="1"/>
    </xf>
    <xf numFmtId="0" fontId="1" fillId="2" borderId="20" xfId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left" wrapText="1"/>
    </xf>
    <xf numFmtId="164" fontId="1" fillId="2" borderId="20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0" fontId="1" fillId="2" borderId="42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0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20" xfId="1" applyFont="1" applyFill="1" applyBorder="1" applyAlignment="1">
      <alignment horizontal="center"/>
    </xf>
    <xf numFmtId="164" fontId="1" fillId="2" borderId="37" xfId="1" applyNumberFormat="1" applyFont="1" applyFill="1" applyBorder="1" applyAlignment="1">
      <alignment horizontal="center"/>
    </xf>
    <xf numFmtId="0" fontId="1" fillId="2" borderId="37" xfId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2" borderId="38" xfId="1" applyNumberFormat="1" applyFont="1" applyFill="1" applyBorder="1" applyAlignment="1">
      <alignment horizontal="center" vertical="top" wrapText="1"/>
    </xf>
    <xf numFmtId="0" fontId="1" fillId="2" borderId="14" xfId="1" applyFont="1" applyFill="1" applyBorder="1" applyAlignment="1">
      <alignment horizontal="center" vertical="top" wrapText="1"/>
    </xf>
    <xf numFmtId="0" fontId="1" fillId="2" borderId="25" xfId="1" applyFont="1" applyFill="1" applyBorder="1" applyAlignment="1">
      <alignment horizontal="center" vertical="center" wrapText="1"/>
    </xf>
    <xf numFmtId="0" fontId="1" fillId="2" borderId="26" xfId="1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2" borderId="18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3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2" fontId="1" fillId="2" borderId="0" xfId="1" applyNumberFormat="1" applyFont="1" applyFill="1" applyBorder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0"/>
  <sheetViews>
    <sheetView tabSelected="1" view="pageBreakPreview" topLeftCell="A25" zoomScaleSheetLayoutView="100" workbookViewId="0">
      <selection activeCell="S47" sqref="S47"/>
    </sheetView>
  </sheetViews>
  <sheetFormatPr defaultRowHeight="12.75" x14ac:dyDescent="0.2"/>
  <cols>
    <col min="1" max="1" width="4.42578125" style="18" customWidth="1"/>
    <col min="2" max="2" width="21" style="18" customWidth="1"/>
    <col min="3" max="6" width="7.42578125" style="18" customWidth="1"/>
    <col min="7" max="7" width="8" style="53" customWidth="1"/>
    <col min="8" max="8" width="7.42578125" style="53" customWidth="1"/>
    <col min="9" max="9" width="8.140625" style="18" customWidth="1"/>
    <col min="10" max="10" width="7.7109375" style="18" customWidth="1"/>
    <col min="11" max="11" width="8.42578125" style="18" customWidth="1"/>
    <col min="12" max="12" width="7" style="18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3" ht="20.25" customHeight="1" x14ac:dyDescent="0.2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5"/>
    </row>
    <row r="2" spans="1:13" ht="18" customHeight="1" x14ac:dyDescent="0.25">
      <c r="A2" s="120" t="s">
        <v>38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5"/>
    </row>
    <row r="3" spans="1:13" ht="28.5" customHeight="1" thickBot="1" x14ac:dyDescent="0.25">
      <c r="A3" s="21" t="s">
        <v>26</v>
      </c>
      <c r="B3" s="17"/>
      <c r="C3" s="17"/>
      <c r="D3" s="17"/>
      <c r="E3" s="17"/>
      <c r="F3" s="45"/>
      <c r="G3" s="121"/>
      <c r="H3" s="121"/>
      <c r="I3" s="45"/>
      <c r="J3" s="17"/>
      <c r="K3" s="17"/>
      <c r="L3" s="17"/>
      <c r="M3" s="2"/>
    </row>
    <row r="4" spans="1:13" ht="39.75" customHeight="1" thickBot="1" x14ac:dyDescent="0.25">
      <c r="A4" s="22" t="s">
        <v>1</v>
      </c>
      <c r="B4" s="23" t="s">
        <v>2</v>
      </c>
      <c r="C4" s="85" t="s">
        <v>29</v>
      </c>
      <c r="D4" s="87"/>
      <c r="E4" s="106" t="s">
        <v>37</v>
      </c>
      <c r="F4" s="107"/>
      <c r="G4" s="106" t="s">
        <v>3</v>
      </c>
      <c r="H4" s="107"/>
      <c r="I4" s="106" t="s">
        <v>10</v>
      </c>
      <c r="J4" s="107"/>
      <c r="K4" s="85" t="s">
        <v>30</v>
      </c>
      <c r="L4" s="89"/>
      <c r="M4" s="7" t="s">
        <v>5</v>
      </c>
    </row>
    <row r="5" spans="1:13" ht="15" thickBot="1" x14ac:dyDescent="0.25">
      <c r="A5" s="24">
        <v>1</v>
      </c>
      <c r="B5" s="25">
        <v>2</v>
      </c>
      <c r="C5" s="79">
        <v>3</v>
      </c>
      <c r="D5" s="80"/>
      <c r="E5" s="79">
        <v>4</v>
      </c>
      <c r="F5" s="80"/>
      <c r="G5" s="79">
        <v>5</v>
      </c>
      <c r="H5" s="80"/>
      <c r="I5" s="79">
        <v>6</v>
      </c>
      <c r="J5" s="80"/>
      <c r="K5" s="79">
        <v>7</v>
      </c>
      <c r="L5" s="83"/>
      <c r="M5" s="4">
        <v>8</v>
      </c>
    </row>
    <row r="6" spans="1:13" ht="14.25" x14ac:dyDescent="0.2">
      <c r="A6" s="26">
        <v>1</v>
      </c>
      <c r="B6" s="27" t="s">
        <v>6</v>
      </c>
      <c r="C6" s="113" t="s">
        <v>20</v>
      </c>
      <c r="D6" s="114"/>
      <c r="E6" s="113" t="s">
        <v>20</v>
      </c>
      <c r="F6" s="114"/>
      <c r="G6" s="113" t="s">
        <v>20</v>
      </c>
      <c r="H6" s="114"/>
      <c r="I6" s="115" t="s">
        <v>20</v>
      </c>
      <c r="J6" s="116"/>
      <c r="K6" s="115" t="s">
        <v>20</v>
      </c>
      <c r="L6" s="117"/>
      <c r="M6" s="5"/>
    </row>
    <row r="7" spans="1:13" ht="14.25" x14ac:dyDescent="0.2">
      <c r="A7" s="28">
        <v>2</v>
      </c>
      <c r="B7" s="29" t="s">
        <v>19</v>
      </c>
      <c r="C7" s="42">
        <v>46.15</v>
      </c>
      <c r="D7" s="42">
        <v>46.6</v>
      </c>
      <c r="E7" s="42">
        <v>48.5</v>
      </c>
      <c r="F7" s="42">
        <v>49.05</v>
      </c>
      <c r="G7" s="42">
        <v>48.5</v>
      </c>
      <c r="H7" s="42">
        <v>49.05</v>
      </c>
      <c r="I7" s="43">
        <f>ROUND((G7/E7*100),2)</f>
        <v>100</v>
      </c>
      <c r="J7" s="43">
        <f>ROUND((H7/F7*100),2)</f>
        <v>100</v>
      </c>
      <c r="K7" s="43">
        <f>ROUND((G7/C7*100),2)</f>
        <v>105.09</v>
      </c>
      <c r="L7" s="43">
        <f>ROUND((H7/D7*100),2)</f>
        <v>105.26</v>
      </c>
      <c r="M7" s="5"/>
    </row>
    <row r="8" spans="1:13" ht="14.25" x14ac:dyDescent="0.2">
      <c r="A8" s="28">
        <v>3</v>
      </c>
      <c r="B8" s="29" t="s">
        <v>9</v>
      </c>
      <c r="C8" s="118">
        <v>50.05</v>
      </c>
      <c r="D8" s="119"/>
      <c r="E8" s="118">
        <v>52.85</v>
      </c>
      <c r="F8" s="119"/>
      <c r="G8" s="118">
        <v>52.85</v>
      </c>
      <c r="H8" s="119"/>
      <c r="I8" s="75">
        <f>ROUND((G8/E8*100),2)</f>
        <v>100</v>
      </c>
      <c r="J8" s="76"/>
      <c r="K8" s="75">
        <f>ROUND((G8/C8*100),2)</f>
        <v>105.59</v>
      </c>
      <c r="L8" s="112"/>
      <c r="M8" s="5"/>
    </row>
    <row r="9" spans="1:13" ht="15.75" customHeight="1" x14ac:dyDescent="0.2">
      <c r="A9" s="28">
        <v>4</v>
      </c>
      <c r="B9" s="29" t="s">
        <v>16</v>
      </c>
      <c r="C9" s="110">
        <v>57.9</v>
      </c>
      <c r="D9" s="111"/>
      <c r="E9" s="110">
        <v>65.8</v>
      </c>
      <c r="F9" s="111"/>
      <c r="G9" s="110">
        <v>65.8</v>
      </c>
      <c r="H9" s="111"/>
      <c r="I9" s="75">
        <f>ROUND((G9/E9*100),2)</f>
        <v>100</v>
      </c>
      <c r="J9" s="76"/>
      <c r="K9" s="75">
        <f>ROUND((G9/C9*100),2)</f>
        <v>113.64</v>
      </c>
      <c r="L9" s="112"/>
      <c r="M9" s="5"/>
    </row>
    <row r="10" spans="1:13" ht="14.25" x14ac:dyDescent="0.2">
      <c r="A10" s="33">
        <v>5</v>
      </c>
      <c r="B10" s="58" t="s">
        <v>18</v>
      </c>
      <c r="C10" s="59">
        <v>50.1</v>
      </c>
      <c r="D10" s="59">
        <v>51.8</v>
      </c>
      <c r="E10" s="59">
        <v>57.6</v>
      </c>
      <c r="F10" s="59">
        <v>60.1</v>
      </c>
      <c r="G10" s="59">
        <v>57.6</v>
      </c>
      <c r="H10" s="59">
        <v>60.1</v>
      </c>
      <c r="I10" s="60">
        <f>ROUND((G10/E10*100),2)</f>
        <v>100</v>
      </c>
      <c r="J10" s="60">
        <f>ROUND((H10/F10*100),2)</f>
        <v>100</v>
      </c>
      <c r="K10" s="60">
        <f>ROUND((G10/C10*100),2)</f>
        <v>114.97</v>
      </c>
      <c r="L10" s="61">
        <f>ROUND((H10/D10*100),2)</f>
        <v>116.02</v>
      </c>
      <c r="M10" s="5"/>
    </row>
    <row r="11" spans="1:13" ht="15" customHeight="1" thickBot="1" x14ac:dyDescent="0.25">
      <c r="A11" s="62">
        <v>5</v>
      </c>
      <c r="B11" s="29" t="s">
        <v>34</v>
      </c>
      <c r="C11" s="77"/>
      <c r="D11" s="77"/>
      <c r="E11" s="77">
        <v>26.5</v>
      </c>
      <c r="F11" s="77"/>
      <c r="G11" s="77">
        <v>26.5</v>
      </c>
      <c r="H11" s="77"/>
      <c r="I11" s="70">
        <f>ROUND((G11/E11*100),2)</f>
        <v>100</v>
      </c>
      <c r="J11" s="70"/>
      <c r="K11" s="77"/>
      <c r="L11" s="77"/>
      <c r="M11" s="6"/>
    </row>
    <row r="12" spans="1:13" ht="32.25" customHeight="1" thickBot="1" x14ac:dyDescent="0.25">
      <c r="A12" s="21" t="s">
        <v>31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2"/>
    </row>
    <row r="13" spans="1:13" ht="41.25" customHeight="1" thickBot="1" x14ac:dyDescent="0.25">
      <c r="A13" s="22" t="s">
        <v>1</v>
      </c>
      <c r="B13" s="23" t="s">
        <v>2</v>
      </c>
      <c r="C13" s="85" t="s">
        <v>29</v>
      </c>
      <c r="D13" s="87"/>
      <c r="E13" s="106" t="s">
        <v>37</v>
      </c>
      <c r="F13" s="107"/>
      <c r="G13" s="85" t="s">
        <v>3</v>
      </c>
      <c r="H13" s="87"/>
      <c r="I13" s="92" t="s">
        <v>4</v>
      </c>
      <c r="J13" s="92"/>
      <c r="K13" s="85" t="s">
        <v>30</v>
      </c>
      <c r="L13" s="89"/>
      <c r="M13" s="7" t="s">
        <v>5</v>
      </c>
    </row>
    <row r="14" spans="1:13" ht="15" thickBot="1" x14ac:dyDescent="0.25">
      <c r="A14" s="24">
        <v>1</v>
      </c>
      <c r="B14" s="25">
        <v>2</v>
      </c>
      <c r="C14" s="79">
        <v>3</v>
      </c>
      <c r="D14" s="80"/>
      <c r="E14" s="79">
        <v>4</v>
      </c>
      <c r="F14" s="80"/>
      <c r="G14" s="79">
        <v>5</v>
      </c>
      <c r="H14" s="80"/>
      <c r="I14" s="79">
        <v>6</v>
      </c>
      <c r="J14" s="80"/>
      <c r="K14" s="79">
        <v>7</v>
      </c>
      <c r="L14" s="83"/>
      <c r="M14" s="4">
        <v>8</v>
      </c>
    </row>
    <row r="15" spans="1:13" ht="14.25" x14ac:dyDescent="0.2">
      <c r="A15" s="26">
        <v>1</v>
      </c>
      <c r="B15" s="27" t="s">
        <v>6</v>
      </c>
      <c r="C15" s="105" t="s">
        <v>7</v>
      </c>
      <c r="D15" s="105"/>
      <c r="E15" s="105" t="s">
        <v>20</v>
      </c>
      <c r="F15" s="105"/>
      <c r="G15" s="105" t="s">
        <v>20</v>
      </c>
      <c r="H15" s="105"/>
      <c r="I15" s="97" t="s">
        <v>7</v>
      </c>
      <c r="J15" s="97"/>
      <c r="K15" s="97" t="s">
        <v>7</v>
      </c>
      <c r="L15" s="98"/>
      <c r="M15" s="8"/>
    </row>
    <row r="16" spans="1:13" ht="15" x14ac:dyDescent="0.25">
      <c r="A16" s="28">
        <v>2</v>
      </c>
      <c r="B16" s="29" t="s">
        <v>11</v>
      </c>
      <c r="C16" s="16"/>
      <c r="D16" s="50">
        <v>47.63</v>
      </c>
      <c r="E16" s="50"/>
      <c r="F16" s="50">
        <v>49.65</v>
      </c>
      <c r="G16" s="50"/>
      <c r="H16" s="50">
        <v>49.72</v>
      </c>
      <c r="I16" s="75">
        <f>ROUND((H16/F16*100),2)</f>
        <v>100.14</v>
      </c>
      <c r="J16" s="108"/>
      <c r="K16" s="75">
        <f>ROUND((H16/D16*100),2)</f>
        <v>104.39</v>
      </c>
      <c r="L16" s="109"/>
      <c r="M16" s="8"/>
    </row>
    <row r="17" spans="1:253" ht="15" x14ac:dyDescent="0.25">
      <c r="A17" s="28">
        <v>3</v>
      </c>
      <c r="B17" s="29" t="s">
        <v>12</v>
      </c>
      <c r="C17" s="16" t="s">
        <v>23</v>
      </c>
      <c r="D17" s="50">
        <v>51.53</v>
      </c>
      <c r="E17" s="51"/>
      <c r="F17" s="50">
        <v>54.39</v>
      </c>
      <c r="G17" s="51"/>
      <c r="H17" s="50">
        <v>54.46</v>
      </c>
      <c r="I17" s="75">
        <f t="shared" ref="I17:I18" si="0">ROUND((H17/F17*100),2)</f>
        <v>100.13</v>
      </c>
      <c r="J17" s="108"/>
      <c r="K17" s="75">
        <f t="shared" ref="K17:K18" si="1">ROUND((H17/D17*100),2)</f>
        <v>105.69</v>
      </c>
      <c r="L17" s="109"/>
      <c r="M17" s="9"/>
    </row>
    <row r="18" spans="1:253" ht="15" x14ac:dyDescent="0.25">
      <c r="A18" s="33">
        <v>4</v>
      </c>
      <c r="B18" s="29" t="s">
        <v>16</v>
      </c>
      <c r="C18" s="44"/>
      <c r="D18" s="52">
        <v>58.17</v>
      </c>
      <c r="E18" s="51"/>
      <c r="F18" s="52">
        <v>65.84</v>
      </c>
      <c r="G18" s="51"/>
      <c r="H18" s="52">
        <v>66.739999999999995</v>
      </c>
      <c r="I18" s="75">
        <f t="shared" si="0"/>
        <v>101.37</v>
      </c>
      <c r="J18" s="108"/>
      <c r="K18" s="75">
        <f t="shared" si="1"/>
        <v>114.73</v>
      </c>
      <c r="L18" s="109"/>
      <c r="M18" s="10"/>
    </row>
    <row r="19" spans="1:253" ht="15" thickBot="1" x14ac:dyDescent="0.25">
      <c r="A19" s="62">
        <v>5</v>
      </c>
      <c r="B19" s="29" t="s">
        <v>17</v>
      </c>
      <c r="C19" s="42"/>
      <c r="D19" s="64">
        <v>52.02</v>
      </c>
      <c r="E19" s="64" t="s">
        <v>23</v>
      </c>
      <c r="F19" s="64">
        <v>60.22</v>
      </c>
      <c r="G19" s="64" t="s">
        <v>23</v>
      </c>
      <c r="H19" s="64">
        <v>60.43</v>
      </c>
      <c r="I19" s="65"/>
      <c r="J19" s="65">
        <f>ROUND((H19/F19*100),2)</f>
        <v>100.35</v>
      </c>
      <c r="K19" s="65"/>
      <c r="L19" s="65">
        <f>ROUND((H19/D19*100),2)</f>
        <v>116.17</v>
      </c>
      <c r="M19" s="11"/>
    </row>
    <row r="20" spans="1:253" ht="28.5" customHeight="1" thickBot="1" x14ac:dyDescent="0.25">
      <c r="A20" s="21" t="s">
        <v>36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"/>
    </row>
    <row r="21" spans="1:253" ht="39" customHeight="1" thickBot="1" x14ac:dyDescent="0.25">
      <c r="A21" s="22" t="s">
        <v>1</v>
      </c>
      <c r="B21" s="23" t="s">
        <v>2</v>
      </c>
      <c r="C21" s="85" t="s">
        <v>29</v>
      </c>
      <c r="D21" s="87"/>
      <c r="E21" s="106" t="s">
        <v>37</v>
      </c>
      <c r="F21" s="107"/>
      <c r="G21" s="85" t="s">
        <v>3</v>
      </c>
      <c r="H21" s="87"/>
      <c r="I21" s="92" t="s">
        <v>4</v>
      </c>
      <c r="J21" s="92"/>
      <c r="K21" s="85" t="s">
        <v>30</v>
      </c>
      <c r="L21" s="89"/>
      <c r="M21" s="7" t="s">
        <v>5</v>
      </c>
    </row>
    <row r="22" spans="1:253" ht="15" thickBot="1" x14ac:dyDescent="0.25">
      <c r="A22" s="24">
        <v>1</v>
      </c>
      <c r="B22" s="25">
        <v>2</v>
      </c>
      <c r="C22" s="79">
        <v>3</v>
      </c>
      <c r="D22" s="80"/>
      <c r="E22" s="79">
        <v>4</v>
      </c>
      <c r="F22" s="80"/>
      <c r="G22" s="79">
        <v>5</v>
      </c>
      <c r="H22" s="80"/>
      <c r="I22" s="79">
        <v>6</v>
      </c>
      <c r="J22" s="80"/>
      <c r="K22" s="79">
        <v>7</v>
      </c>
      <c r="L22" s="83"/>
      <c r="M22" s="4">
        <v>8</v>
      </c>
    </row>
    <row r="23" spans="1:253" ht="14.25" x14ac:dyDescent="0.2">
      <c r="A23" s="26">
        <v>1</v>
      </c>
      <c r="B23" s="27" t="s">
        <v>6</v>
      </c>
      <c r="C23" s="96" t="s">
        <v>7</v>
      </c>
      <c r="D23" s="96"/>
      <c r="E23" s="96" t="s">
        <v>20</v>
      </c>
      <c r="F23" s="96"/>
      <c r="G23" s="96" t="s">
        <v>20</v>
      </c>
      <c r="H23" s="96"/>
      <c r="I23" s="97" t="s">
        <v>7</v>
      </c>
      <c r="J23" s="97"/>
      <c r="K23" s="97" t="s">
        <v>7</v>
      </c>
      <c r="L23" s="98"/>
      <c r="M23" s="5"/>
    </row>
    <row r="24" spans="1:253" ht="13.5" customHeight="1" x14ac:dyDescent="0.2">
      <c r="A24" s="34">
        <v>2</v>
      </c>
      <c r="B24" s="35" t="s">
        <v>8</v>
      </c>
      <c r="C24" s="72">
        <v>46.1</v>
      </c>
      <c r="D24" s="73"/>
      <c r="E24" s="72">
        <v>53.5</v>
      </c>
      <c r="F24" s="73"/>
      <c r="G24" s="72">
        <v>55.99</v>
      </c>
      <c r="H24" s="73"/>
      <c r="I24" s="102">
        <f>ROUND((G24/E24*100),2)</f>
        <v>104.65</v>
      </c>
      <c r="J24" s="102"/>
      <c r="K24" s="102">
        <f>ROUND((G24/C24*100),2)</f>
        <v>121.45</v>
      </c>
      <c r="L24" s="103"/>
      <c r="M24" s="12" t="s">
        <v>13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ht="14.25" x14ac:dyDescent="0.2">
      <c r="A25" s="28">
        <v>3</v>
      </c>
      <c r="B25" s="29" t="s">
        <v>9</v>
      </c>
      <c r="C25" s="74">
        <v>49.4</v>
      </c>
      <c r="D25" s="74"/>
      <c r="E25" s="72">
        <v>55.99</v>
      </c>
      <c r="F25" s="73"/>
      <c r="G25" s="72">
        <v>57.99</v>
      </c>
      <c r="H25" s="73"/>
      <c r="I25" s="102">
        <f>ROUND((G25/E25*100),2)</f>
        <v>103.57</v>
      </c>
      <c r="J25" s="102"/>
      <c r="K25" s="102">
        <f t="shared" ref="K25:K27" si="2">ROUND((G25/C25*100),2)</f>
        <v>117.39</v>
      </c>
      <c r="L25" s="103"/>
      <c r="M25" s="5"/>
    </row>
    <row r="26" spans="1:253" ht="14.25" x14ac:dyDescent="0.2">
      <c r="A26" s="33">
        <v>4</v>
      </c>
      <c r="B26" s="29" t="s">
        <v>33</v>
      </c>
      <c r="C26" s="72" t="s">
        <v>7</v>
      </c>
      <c r="D26" s="73"/>
      <c r="E26" s="72" t="s">
        <v>7</v>
      </c>
      <c r="F26" s="73"/>
      <c r="G26" s="72" t="s">
        <v>7</v>
      </c>
      <c r="H26" s="73"/>
      <c r="I26" s="102" t="s">
        <v>7</v>
      </c>
      <c r="J26" s="102"/>
      <c r="K26" s="102" t="s">
        <v>7</v>
      </c>
      <c r="L26" s="103"/>
      <c r="M26" s="14"/>
    </row>
    <row r="27" spans="1:253" ht="15" thickBot="1" x14ac:dyDescent="0.25">
      <c r="A27" s="33">
        <v>5</v>
      </c>
      <c r="B27" s="58" t="s">
        <v>32</v>
      </c>
      <c r="C27" s="104">
        <v>52</v>
      </c>
      <c r="D27" s="104"/>
      <c r="E27" s="104">
        <v>65</v>
      </c>
      <c r="F27" s="104"/>
      <c r="G27" s="104">
        <v>65.5</v>
      </c>
      <c r="H27" s="104"/>
      <c r="I27" s="102">
        <f>ROUND((G27/E27*100),2)</f>
        <v>100.77</v>
      </c>
      <c r="J27" s="102"/>
      <c r="K27" s="102">
        <f t="shared" si="2"/>
        <v>125.96</v>
      </c>
      <c r="L27" s="103"/>
      <c r="M27" s="6"/>
    </row>
    <row r="28" spans="1:253" ht="15" customHeight="1" thickBot="1" x14ac:dyDescent="0.25">
      <c r="A28" s="63">
        <v>5</v>
      </c>
      <c r="B28" s="29" t="s">
        <v>34</v>
      </c>
      <c r="C28" s="99"/>
      <c r="D28" s="99"/>
      <c r="E28" s="77">
        <v>25</v>
      </c>
      <c r="F28" s="77"/>
      <c r="G28" s="77">
        <v>25</v>
      </c>
      <c r="H28" s="77"/>
      <c r="I28" s="100">
        <f>ROUND((G28/E28*100),2)</f>
        <v>100</v>
      </c>
      <c r="J28" s="100"/>
      <c r="K28" s="101"/>
      <c r="L28" s="101"/>
      <c r="M28" s="6"/>
    </row>
    <row r="29" spans="1:253" ht="25.5" customHeight="1" thickBot="1" x14ac:dyDescent="0.25">
      <c r="A29" s="21" t="s">
        <v>27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"/>
    </row>
    <row r="30" spans="1:253" ht="44.25" customHeight="1" thickBot="1" x14ac:dyDescent="0.25">
      <c r="A30" s="22" t="s">
        <v>1</v>
      </c>
      <c r="B30" s="23" t="s">
        <v>2</v>
      </c>
      <c r="C30" s="85" t="s">
        <v>29</v>
      </c>
      <c r="D30" s="86"/>
      <c r="E30" s="106" t="s">
        <v>37</v>
      </c>
      <c r="F30" s="107"/>
      <c r="G30" s="86" t="s">
        <v>3</v>
      </c>
      <c r="H30" s="87"/>
      <c r="I30" s="92" t="s">
        <v>4</v>
      </c>
      <c r="J30" s="92"/>
      <c r="K30" s="85" t="s">
        <v>30</v>
      </c>
      <c r="L30" s="89"/>
      <c r="M30" s="2"/>
      <c r="R30" s="19"/>
    </row>
    <row r="31" spans="1:253" ht="15" thickBot="1" x14ac:dyDescent="0.25">
      <c r="A31" s="24">
        <v>1</v>
      </c>
      <c r="B31" s="25">
        <v>2</v>
      </c>
      <c r="C31" s="79">
        <v>3</v>
      </c>
      <c r="D31" s="80"/>
      <c r="E31" s="81">
        <v>4</v>
      </c>
      <c r="F31" s="82"/>
      <c r="G31" s="79">
        <v>5</v>
      </c>
      <c r="H31" s="80"/>
      <c r="I31" s="79">
        <v>6</v>
      </c>
      <c r="J31" s="80"/>
      <c r="K31" s="79">
        <v>7</v>
      </c>
      <c r="L31" s="83"/>
      <c r="M31" s="2"/>
    </row>
    <row r="32" spans="1:253" ht="14.25" x14ac:dyDescent="0.2">
      <c r="A32" s="26">
        <v>1</v>
      </c>
      <c r="B32" s="27" t="s">
        <v>6</v>
      </c>
      <c r="C32" s="96" t="s">
        <v>20</v>
      </c>
      <c r="D32" s="96"/>
      <c r="E32" s="96" t="s">
        <v>20</v>
      </c>
      <c r="F32" s="96"/>
      <c r="G32" s="96" t="s">
        <v>20</v>
      </c>
      <c r="H32" s="96"/>
      <c r="I32" s="97" t="s">
        <v>7</v>
      </c>
      <c r="J32" s="97"/>
      <c r="K32" s="97" t="s">
        <v>7</v>
      </c>
      <c r="L32" s="98"/>
      <c r="M32" s="2"/>
    </row>
    <row r="33" spans="1:13" ht="14.25" x14ac:dyDescent="0.2">
      <c r="A33" s="28">
        <v>2</v>
      </c>
      <c r="B33" s="29" t="s">
        <v>8</v>
      </c>
      <c r="C33" s="74">
        <v>44.5</v>
      </c>
      <c r="D33" s="74"/>
      <c r="E33" s="74">
        <v>47.7</v>
      </c>
      <c r="F33" s="74"/>
      <c r="G33" s="74">
        <v>47.7</v>
      </c>
      <c r="H33" s="74"/>
      <c r="I33" s="70">
        <f>ROUND((G33/E33*100),2)</f>
        <v>100</v>
      </c>
      <c r="J33" s="70"/>
      <c r="K33" s="70">
        <f>ROUND((G33/C33*100),2)</f>
        <v>107.19</v>
      </c>
      <c r="L33" s="71"/>
      <c r="M33" s="2"/>
    </row>
    <row r="34" spans="1:13" ht="14.25" x14ac:dyDescent="0.2">
      <c r="A34" s="28">
        <v>3</v>
      </c>
      <c r="B34" s="29" t="s">
        <v>9</v>
      </c>
      <c r="C34" s="74">
        <v>47.5</v>
      </c>
      <c r="D34" s="74"/>
      <c r="E34" s="74">
        <v>51.55</v>
      </c>
      <c r="F34" s="74"/>
      <c r="G34" s="74">
        <v>51.55</v>
      </c>
      <c r="H34" s="74"/>
      <c r="I34" s="70">
        <f t="shared" ref="I34:I35" si="3">ROUND((G34/E34*100),2)</f>
        <v>100</v>
      </c>
      <c r="J34" s="70"/>
      <c r="K34" s="70">
        <f t="shared" ref="K34:K35" si="4">ROUND((G34/C34*100),2)</f>
        <v>108.53</v>
      </c>
      <c r="L34" s="71"/>
      <c r="M34" s="2"/>
    </row>
    <row r="35" spans="1:13" ht="14.25" x14ac:dyDescent="0.2">
      <c r="A35" s="62">
        <v>4</v>
      </c>
      <c r="B35" s="29" t="s">
        <v>35</v>
      </c>
      <c r="C35" s="74">
        <v>49.5</v>
      </c>
      <c r="D35" s="74"/>
      <c r="E35" s="74">
        <v>57.5</v>
      </c>
      <c r="F35" s="74"/>
      <c r="G35" s="74">
        <v>57.5</v>
      </c>
      <c r="H35" s="74"/>
      <c r="I35" s="70">
        <f t="shared" si="3"/>
        <v>100</v>
      </c>
      <c r="J35" s="70"/>
      <c r="K35" s="70">
        <f t="shared" si="4"/>
        <v>116.16</v>
      </c>
      <c r="L35" s="71"/>
      <c r="M35" s="2"/>
    </row>
    <row r="36" spans="1:13" ht="25.5" hidden="1" customHeight="1" thickBot="1" x14ac:dyDescent="0.25">
      <c r="A36" s="21" t="s">
        <v>14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2"/>
    </row>
    <row r="37" spans="1:13" ht="42.75" hidden="1" customHeight="1" thickBot="1" x14ac:dyDescent="0.25">
      <c r="A37" s="22" t="s">
        <v>1</v>
      </c>
      <c r="B37" s="23" t="s">
        <v>2</v>
      </c>
      <c r="C37" s="85" t="s">
        <v>21</v>
      </c>
      <c r="D37" s="87"/>
      <c r="E37" s="90" t="s">
        <v>25</v>
      </c>
      <c r="F37" s="91"/>
      <c r="G37" s="85" t="s">
        <v>3</v>
      </c>
      <c r="H37" s="87"/>
      <c r="I37" s="92" t="s">
        <v>4</v>
      </c>
      <c r="J37" s="92"/>
      <c r="K37" s="85" t="s">
        <v>22</v>
      </c>
      <c r="L37" s="89"/>
      <c r="M37" s="2"/>
    </row>
    <row r="38" spans="1:13" ht="15" hidden="1" customHeight="1" thickBot="1" x14ac:dyDescent="0.25">
      <c r="A38" s="24">
        <v>1</v>
      </c>
      <c r="B38" s="25">
        <v>2</v>
      </c>
      <c r="C38" s="79">
        <v>3</v>
      </c>
      <c r="D38" s="80"/>
      <c r="E38" s="79">
        <v>4</v>
      </c>
      <c r="F38" s="80"/>
      <c r="G38" s="79">
        <v>5</v>
      </c>
      <c r="H38" s="80"/>
      <c r="I38" s="79">
        <v>6</v>
      </c>
      <c r="J38" s="80"/>
      <c r="K38" s="79">
        <v>7</v>
      </c>
      <c r="L38" s="83"/>
      <c r="M38" s="2"/>
    </row>
    <row r="39" spans="1:13" ht="14.25" hidden="1" x14ac:dyDescent="0.2">
      <c r="A39" s="36">
        <v>1</v>
      </c>
      <c r="B39" s="37" t="s">
        <v>6</v>
      </c>
      <c r="C39" s="93" t="s">
        <v>7</v>
      </c>
      <c r="D39" s="93"/>
      <c r="E39" s="93" t="s">
        <v>7</v>
      </c>
      <c r="F39" s="93"/>
      <c r="G39" s="93" t="s">
        <v>7</v>
      </c>
      <c r="H39" s="93"/>
      <c r="I39" s="94" t="s">
        <v>7</v>
      </c>
      <c r="J39" s="94"/>
      <c r="K39" s="94" t="s">
        <v>7</v>
      </c>
      <c r="L39" s="95"/>
      <c r="M39" s="2"/>
    </row>
    <row r="40" spans="1:13" ht="14.25" hidden="1" x14ac:dyDescent="0.2">
      <c r="A40" s="34">
        <v>2</v>
      </c>
      <c r="B40" s="35" t="s">
        <v>15</v>
      </c>
      <c r="C40" s="16">
        <v>42.49</v>
      </c>
      <c r="D40" s="40">
        <v>43.49</v>
      </c>
      <c r="E40" s="48">
        <v>46.49</v>
      </c>
      <c r="F40" s="49">
        <v>47.49</v>
      </c>
      <c r="G40" s="48"/>
      <c r="H40" s="66"/>
      <c r="I40" s="57">
        <f>G40/E40*100</f>
        <v>0</v>
      </c>
      <c r="J40" s="57">
        <f>H40/F40*100</f>
        <v>0</v>
      </c>
      <c r="K40" s="20">
        <f>G40/C40*100</f>
        <v>0</v>
      </c>
      <c r="L40" s="32">
        <f>H40/D40*100</f>
        <v>0</v>
      </c>
      <c r="M40" s="2"/>
    </row>
    <row r="41" spans="1:13" ht="14.25" hidden="1" x14ac:dyDescent="0.2">
      <c r="A41" s="28">
        <v>3</v>
      </c>
      <c r="B41" s="29" t="s">
        <v>9</v>
      </c>
      <c r="C41" s="72">
        <v>45.99</v>
      </c>
      <c r="D41" s="73"/>
      <c r="E41" s="72">
        <v>49.99</v>
      </c>
      <c r="F41" s="73"/>
      <c r="G41" s="72"/>
      <c r="H41" s="73"/>
      <c r="I41" s="75">
        <f>G41/E41*100</f>
        <v>0</v>
      </c>
      <c r="J41" s="76"/>
      <c r="K41" s="70">
        <f>G41/C41*100</f>
        <v>0</v>
      </c>
      <c r="L41" s="71"/>
      <c r="M41" s="2"/>
    </row>
    <row r="42" spans="1:13" ht="14.25" hidden="1" x14ac:dyDescent="0.2">
      <c r="A42" s="28">
        <v>4</v>
      </c>
      <c r="B42" s="29" t="s">
        <v>16</v>
      </c>
      <c r="C42" s="72">
        <v>53.49</v>
      </c>
      <c r="D42" s="73"/>
      <c r="E42" s="72">
        <v>57.99</v>
      </c>
      <c r="F42" s="73"/>
      <c r="G42" s="72"/>
      <c r="H42" s="73"/>
      <c r="I42" s="75" t="s">
        <v>20</v>
      </c>
      <c r="J42" s="76"/>
      <c r="K42" s="70">
        <f>G42/C42*100</f>
        <v>0</v>
      </c>
      <c r="L42" s="71"/>
      <c r="M42" s="2"/>
    </row>
    <row r="43" spans="1:13" s="3" customFormat="1" ht="15" hidden="1" thickBot="1" x14ac:dyDescent="0.25">
      <c r="A43" s="30">
        <v>5</v>
      </c>
      <c r="B43" s="31" t="s">
        <v>24</v>
      </c>
      <c r="C43" s="84">
        <v>47.49</v>
      </c>
      <c r="D43" s="84"/>
      <c r="E43" s="54">
        <v>57.99</v>
      </c>
      <c r="F43" s="54">
        <v>50.99</v>
      </c>
      <c r="G43" s="67"/>
      <c r="H43" s="67"/>
      <c r="I43" s="56">
        <f>G43/E43*100</f>
        <v>0</v>
      </c>
      <c r="J43" s="56">
        <f>H43/F43*100</f>
        <v>0</v>
      </c>
      <c r="K43" s="55">
        <f>G43/C43*100</f>
        <v>0</v>
      </c>
      <c r="L43" s="55"/>
      <c r="M43" s="41"/>
    </row>
    <row r="44" spans="1:13" ht="24.75" customHeight="1" thickBot="1" x14ac:dyDescent="0.25">
      <c r="A44" s="46" t="s">
        <v>28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7"/>
    </row>
    <row r="45" spans="1:13" ht="42" customHeight="1" thickBot="1" x14ac:dyDescent="0.25">
      <c r="A45" s="38" t="s">
        <v>1</v>
      </c>
      <c r="B45" s="39" t="s">
        <v>2</v>
      </c>
      <c r="C45" s="85" t="s">
        <v>29</v>
      </c>
      <c r="D45" s="86"/>
      <c r="E45" s="106" t="s">
        <v>37</v>
      </c>
      <c r="F45" s="107"/>
      <c r="G45" s="86" t="s">
        <v>3</v>
      </c>
      <c r="H45" s="87"/>
      <c r="I45" s="88" t="s">
        <v>4</v>
      </c>
      <c r="J45" s="88"/>
      <c r="K45" s="85" t="s">
        <v>30</v>
      </c>
      <c r="L45" s="89"/>
    </row>
    <row r="46" spans="1:13" ht="13.5" thickBot="1" x14ac:dyDescent="0.25">
      <c r="A46" s="24">
        <v>1</v>
      </c>
      <c r="B46" s="25">
        <v>2</v>
      </c>
      <c r="C46" s="79">
        <v>3</v>
      </c>
      <c r="D46" s="80"/>
      <c r="E46" s="81">
        <v>4</v>
      </c>
      <c r="F46" s="82"/>
      <c r="G46" s="79">
        <v>5</v>
      </c>
      <c r="H46" s="80"/>
      <c r="I46" s="79">
        <v>6</v>
      </c>
      <c r="J46" s="80"/>
      <c r="K46" s="79">
        <v>7</v>
      </c>
      <c r="L46" s="83"/>
    </row>
    <row r="47" spans="1:13" x14ac:dyDescent="0.2">
      <c r="A47" s="28">
        <v>1</v>
      </c>
      <c r="B47" s="29" t="s">
        <v>6</v>
      </c>
      <c r="C47" s="74" t="s">
        <v>20</v>
      </c>
      <c r="D47" s="74"/>
      <c r="E47" s="74" t="s">
        <v>7</v>
      </c>
      <c r="F47" s="74"/>
      <c r="G47" s="74" t="s">
        <v>20</v>
      </c>
      <c r="H47" s="74"/>
      <c r="I47" s="77" t="s">
        <v>7</v>
      </c>
      <c r="J47" s="77"/>
      <c r="K47" s="77" t="s">
        <v>7</v>
      </c>
      <c r="L47" s="78"/>
    </row>
    <row r="48" spans="1:13" x14ac:dyDescent="0.2">
      <c r="A48" s="28">
        <v>2</v>
      </c>
      <c r="B48" s="29" t="s">
        <v>8</v>
      </c>
      <c r="C48" s="72">
        <v>46.5</v>
      </c>
      <c r="D48" s="73"/>
      <c r="E48" s="72">
        <v>49.2</v>
      </c>
      <c r="F48" s="73"/>
      <c r="G48" s="72">
        <v>49.2</v>
      </c>
      <c r="H48" s="73"/>
      <c r="I48" s="70">
        <f>ROUND((G48/E48*100),2)</f>
        <v>100</v>
      </c>
      <c r="J48" s="70"/>
      <c r="K48" s="70">
        <f>ROUND((G48/C48*100),2)</f>
        <v>105.81</v>
      </c>
      <c r="L48" s="71"/>
    </row>
    <row r="49" spans="1:12" x14ac:dyDescent="0.2">
      <c r="A49" s="28">
        <v>3</v>
      </c>
      <c r="B49" s="29" t="s">
        <v>9</v>
      </c>
      <c r="C49" s="72">
        <v>49.7</v>
      </c>
      <c r="D49" s="73"/>
      <c r="E49" s="72">
        <v>52.55</v>
      </c>
      <c r="F49" s="73"/>
      <c r="G49" s="72">
        <v>52.55</v>
      </c>
      <c r="H49" s="73"/>
      <c r="I49" s="70">
        <f t="shared" ref="I49:I50" si="5">ROUND((G49/E49*100),2)</f>
        <v>100</v>
      </c>
      <c r="J49" s="70"/>
      <c r="K49" s="70">
        <f>ROUND((G49/C49*100),2)</f>
        <v>105.73</v>
      </c>
      <c r="L49" s="71"/>
    </row>
    <row r="50" spans="1:12" ht="13.5" thickBot="1" x14ac:dyDescent="0.25">
      <c r="A50" s="30">
        <v>4</v>
      </c>
      <c r="B50" s="31" t="s">
        <v>35</v>
      </c>
      <c r="C50" s="68">
        <v>50.9</v>
      </c>
      <c r="D50" s="69"/>
      <c r="E50" s="68">
        <v>60</v>
      </c>
      <c r="F50" s="69"/>
      <c r="G50" s="68">
        <v>59.7</v>
      </c>
      <c r="H50" s="69"/>
      <c r="I50" s="70">
        <f t="shared" si="5"/>
        <v>99.5</v>
      </c>
      <c r="J50" s="70"/>
      <c r="K50" s="70">
        <f>ROUND((G50/C50*100),2)</f>
        <v>117.29</v>
      </c>
      <c r="L50" s="71"/>
    </row>
  </sheetData>
  <mergeCells count="180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G3:H3"/>
    <mergeCell ref="C6:D6"/>
    <mergeCell ref="E6:F6"/>
    <mergeCell ref="G6:H6"/>
    <mergeCell ref="I6:J6"/>
    <mergeCell ref="K6:L6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21:D21"/>
    <mergeCell ref="E21:F21"/>
    <mergeCell ref="G21:H21"/>
    <mergeCell ref="I21:J21"/>
    <mergeCell ref="K21:L21"/>
    <mergeCell ref="I17:J17"/>
    <mergeCell ref="K17:L17"/>
    <mergeCell ref="K16:L16"/>
    <mergeCell ref="I16:J16"/>
    <mergeCell ref="I18:J18"/>
    <mergeCell ref="K18:L18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30:D30"/>
    <mergeCell ref="E30:F30"/>
    <mergeCell ref="G30:H30"/>
    <mergeCell ref="I30:J30"/>
    <mergeCell ref="K30:L30"/>
    <mergeCell ref="E35:F35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G35:H35"/>
    <mergeCell ref="I35:J35"/>
    <mergeCell ref="K35:L35"/>
    <mergeCell ref="G37:H37"/>
    <mergeCell ref="I37:J37"/>
    <mergeCell ref="K37:L37"/>
    <mergeCell ref="K41:L41"/>
    <mergeCell ref="C41:D41"/>
    <mergeCell ref="E41:F41"/>
    <mergeCell ref="G41:H41"/>
    <mergeCell ref="I41:J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C42:D42"/>
    <mergeCell ref="E42:F42"/>
    <mergeCell ref="G42:H42"/>
    <mergeCell ref="I42:J42"/>
    <mergeCell ref="K42:L42"/>
    <mergeCell ref="E47:F47"/>
    <mergeCell ref="G47:H47"/>
    <mergeCell ref="I47:J47"/>
    <mergeCell ref="K47:L47"/>
    <mergeCell ref="C46:D46"/>
    <mergeCell ref="E46:F46"/>
    <mergeCell ref="G46:H46"/>
    <mergeCell ref="I46:J46"/>
    <mergeCell ref="K46:L46"/>
    <mergeCell ref="C47:D47"/>
    <mergeCell ref="C43:D43"/>
    <mergeCell ref="C45:D45"/>
    <mergeCell ref="E45:F45"/>
    <mergeCell ref="G45:H45"/>
    <mergeCell ref="I45:J45"/>
    <mergeCell ref="K45:L45"/>
    <mergeCell ref="C37:D37"/>
    <mergeCell ref="E37:F37"/>
    <mergeCell ref="C50:D50"/>
    <mergeCell ref="E50:F50"/>
    <mergeCell ref="G50:H50"/>
    <mergeCell ref="I50:J50"/>
    <mergeCell ref="K50:L50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18.09.2023</vt:lpstr>
      <vt:lpstr>'18.09.2023'!Область_печати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2023-09-18T07:30:58Z</dcterms:modified>
</cp:coreProperties>
</file>