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/>
</workbook>
</file>

<file path=xl/calcChain.xml><?xml version="1.0" encoding="utf-8"?>
<calcChain xmlns="http://schemas.openxmlformats.org/spreadsheetml/2006/main">
  <c r="E86" i="1" l="1"/>
  <c r="D21" i="1" l="1"/>
  <c r="D23" i="1"/>
  <c r="D24" i="1"/>
  <c r="D30" i="1" l="1"/>
  <c r="D31" i="1"/>
  <c r="D32" i="1"/>
  <c r="S26" i="1" l="1"/>
  <c r="F62" i="1" l="1"/>
  <c r="X62" i="1"/>
  <c r="M62" i="1" l="1"/>
  <c r="H62" i="1" l="1"/>
  <c r="G62" i="1"/>
  <c r="B26" i="1" l="1"/>
  <c r="V26" i="1" l="1"/>
  <c r="N26" i="1"/>
  <c r="L26" i="1"/>
  <c r="I26" i="1"/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C76" i="1"/>
  <c r="C75" i="1"/>
  <c r="C74" i="1"/>
  <c r="C73" i="1"/>
  <c r="C72" i="1"/>
  <c r="C71" i="1"/>
  <c r="C70" i="1"/>
  <c r="C69" i="1"/>
  <c r="D69" i="1" s="1"/>
  <c r="C68" i="1"/>
  <c r="C67" i="1"/>
  <c r="C66" i="1"/>
  <c r="C65" i="1"/>
  <c r="C64" i="1"/>
  <c r="W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86" i="1" l="1"/>
  <c r="C62" i="1"/>
  <c r="D20" i="1"/>
  <c r="C26" i="1"/>
  <c r="C22" i="1"/>
  <c r="D22" i="1" s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44" i="1"/>
  <c r="D44" i="1" s="1"/>
  <c r="C29" i="1"/>
  <c r="D29" i="1" s="1"/>
  <c r="C182" i="1"/>
  <c r="D182" i="1" s="1"/>
  <c r="D7" i="1"/>
  <c r="C13" i="1"/>
  <c r="C32" i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<sst xmlns="http://schemas.openxmlformats.org/spreadsheetml/2006/main" count="276" uniqueCount="219">
  <si>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</si>
  <si>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</si>
  <si>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</si>
  <si>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</si>
  <si>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</si>
  <si>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</si>
  <si>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</si>
  <si>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</si>
  <si>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</si>
  <si>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</si>
  <si>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</si>
  <si>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</si>
  <si>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</si>
  <si>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</si>
  <si>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</si>
  <si>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</si>
  <si>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</si>
  <si>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</si>
  <si>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</si>
  <si>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</si>
  <si>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</si>
  <si>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</si>
  <si>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</si>
  <si>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</si>
  <si>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</si>
  <si>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</si>
  <si>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</si>
  <si>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</si>
  <si>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</si>
  <si>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</si>
  <si>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</si>
  <si>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</si>
  <si>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</si>
  <si>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</si>
  <si>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</si>
  <si>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</si>
  <si>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</si>
  <si>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</si>
  <si>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</si>
  <si>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</si>
  <si>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</si>
  <si>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</si>
  <si>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</si>
  <si>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</si>
  <si>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</si>
  <si>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</si>
  <si>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</si>
  <si>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</si>
  <si>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</si>
  <si>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</si>
  <si>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</si>
  <si>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</si>
  <si>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</si>
  <si>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</si>
  <si>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</si>
  <si>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</si>
  <si>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</si>
  <si>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</si>
  <si>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</si>
  <si>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</si>
  <si>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</si>
  <si>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</si>
  <si>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</si>
  <si>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</si>
  <si>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</si>
  <si>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</si>
  <si>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</si>
  <si>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</si>
  <si>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</si>
  <si>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</si>
  <si>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</si>
  <si>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</si>
  <si>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</si>
  <si>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</si>
  <si>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</si>
  <si>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</si>
  <si>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</si>
  <si>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</si>
  <si>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</si>
  <si>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</si>
  <si>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</si>
  <si>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</si>
  <si>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</si>
  <si>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</si>
  <si>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</si>
  <si>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</si>
  <si>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</si>
  <si>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</si>
  <si>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</si>
  <si>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</si>
  <si>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</si>
  <si>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</si>
  <si>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</si>
  <si>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</si>
  <si>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</si>
  <si>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</si>
  <si>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</si>
  <si>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</si>
  <si>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</si>
  <si>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</si>
  <si>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</si>
  <si>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</si>
  <si>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</si>
  <si>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</si>
  <si>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</si>
  <si>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</si>
  <si>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</si>
  <si>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</si>
  <si>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</si>
  <si>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</si>
  <si>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</si>
  <si>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</si>
  <si>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</si>
  <si>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</si>
  <si>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</si>
  <si>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</si>
  <si>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</si>
  <si>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</si>
  <si>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</si>
  <si>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</si>
  <si>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</si>
  <si>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</si>
  <si>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</si>
  <si>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</si>
  <si>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</si>
  <si>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</si>
  <si>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</si>
  <si>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</si>
  <si>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</si>
  <si>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</si>
  <si>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</si>
  <si>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</si>
  <si>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</si>
  <si>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</si>
  <si>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</si>
  <si>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</si>
  <si>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</si>
  <si>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</si>
  <si>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</si>
  <si>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</si>
  <si>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</si>
  <si>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</si>
  <si>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</si>
  <si>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</si>
  <si>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</si>
  <si>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</si>
  <si>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</si>
  <si>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</si>
  <si>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</si>
  <si>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</si>
  <si>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</si>
  <si>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</si>
  <si>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</si>
  <si>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</si>
  <si>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</si>
  <si>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</si>
  <si>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</si>
  <si>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</si>
  <si>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</si>
  <si>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</si>
  <si>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</si>
  <si>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</si>
  <si>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</si>
  <si>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</si>
  <si>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</si>
  <si>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</si>
  <si>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</si>
  <si>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</si>
  <si>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</si>
  <si>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</si>
  <si>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</si>
  <si>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</si>
  <si>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</si>
  <si>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</si>
  <si>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</si>
  <si>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</si>
  <si>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</si>
  <si>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</si>
  <si>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</si>
  <si>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</si>
  <si>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</si>
  <si>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</si>
  <si>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</si>
  <si>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</si>
  <si>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</si>
  <si>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</si>
  <si>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</si>
  <si>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</si>
  <si>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</si>
  <si>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</si>
  <si>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</si>
  <si>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</si>
  <si>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</si>
  <si>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</si>
  <si>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</si>
  <si>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</si>
  <si>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</si>
  <si>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</si>
  <si>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</si>
  <si>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</si>
  <si>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</si>
  <si>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</si>
  <si>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</si>
  <si>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</si>
  <si>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</si>
  <si>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</si>
  <si>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</si>
  <si>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</si>
  <si>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</si>
  <si>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</si>
  <si>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</si>
  <si>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</si>
  <si>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</si>
  <si>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</si>
  <si>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</si>
  <si>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</si>
  <si>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</si>
  <si>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</si>
  <si>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20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</si>
</sst>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5" t="s">
        <v>218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206" t="s">
        <v>3</v>
      </c>
      <c r="B4" s="209" t="s">
        <v>214</v>
      </c>
      <c r="C4" s="202" t="s">
        <v>215</v>
      </c>
      <c r="D4" s="202" t="s">
        <v>216</v>
      </c>
      <c r="E4" s="212" t="s">
        <v>4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4"/>
      <c r="Z4" s="2" t="s">
        <v>0</v>
      </c>
    </row>
    <row r="5" spans="1:26" s="2" customFormat="1" ht="87" customHeight="1" x14ac:dyDescent="0.25">
      <c r="A5" s="207"/>
      <c r="B5" s="210"/>
      <c r="C5" s="203"/>
      <c r="D5" s="203"/>
      <c r="E5" s="200" t="s">
        <v>5</v>
      </c>
      <c r="F5" s="200" t="s">
        <v>6</v>
      </c>
      <c r="G5" s="200" t="s">
        <v>7</v>
      </c>
      <c r="H5" s="200" t="s">
        <v>8</v>
      </c>
      <c r="I5" s="200" t="s">
        <v>9</v>
      </c>
      <c r="J5" s="200" t="s">
        <v>10</v>
      </c>
      <c r="K5" s="200" t="s">
        <v>11</v>
      </c>
      <c r="L5" s="200" t="s">
        <v>12</v>
      </c>
      <c r="M5" s="200" t="s">
        <v>13</v>
      </c>
      <c r="N5" s="200" t="s">
        <v>14</v>
      </c>
      <c r="O5" s="200" t="s">
        <v>15</v>
      </c>
      <c r="P5" s="200" t="s">
        <v>16</v>
      </c>
      <c r="Q5" s="200" t="s">
        <v>17</v>
      </c>
      <c r="R5" s="200" t="s">
        <v>18</v>
      </c>
      <c r="S5" s="200" t="s">
        <v>19</v>
      </c>
      <c r="T5" s="200" t="s">
        <v>20</v>
      </c>
      <c r="U5" s="200" t="s">
        <v>21</v>
      </c>
      <c r="V5" s="200" t="s">
        <v>22</v>
      </c>
      <c r="W5" s="200" t="s">
        <v>23</v>
      </c>
      <c r="X5" s="200" t="s">
        <v>24</v>
      </c>
      <c r="Y5" s="200" t="s">
        <v>25</v>
      </c>
    </row>
    <row r="6" spans="1:26" s="2" customFormat="1" ht="69.75" customHeight="1" thickBot="1" x14ac:dyDescent="0.3">
      <c r="A6" s="208"/>
      <c r="B6" s="211"/>
      <c r="C6" s="204"/>
      <c r="D6" s="204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69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52686.5</v>
      </c>
      <c r="D8" s="15">
        <f t="shared" si="0"/>
        <v>1.043111128709735</v>
      </c>
      <c r="E8" s="113">
        <v>3006</v>
      </c>
      <c r="F8" s="113">
        <v>1536</v>
      </c>
      <c r="G8" s="113">
        <v>3488</v>
      </c>
      <c r="H8" s="113">
        <v>3013</v>
      </c>
      <c r="I8" s="113">
        <v>1381</v>
      </c>
      <c r="J8" s="113">
        <v>3674</v>
      </c>
      <c r="K8" s="113">
        <v>2220</v>
      </c>
      <c r="L8" s="113">
        <v>2813.5</v>
      </c>
      <c r="M8" s="113">
        <v>3065.6</v>
      </c>
      <c r="N8" s="113">
        <v>765</v>
      </c>
      <c r="O8" s="113">
        <v>1529</v>
      </c>
      <c r="P8" s="113">
        <v>1997</v>
      </c>
      <c r="Q8" s="113">
        <v>4006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2065</v>
      </c>
      <c r="X8" s="113">
        <v>4300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1.0951029909999792</v>
      </c>
      <c r="D9" s="15"/>
      <c r="E9" s="140">
        <f t="shared" si="1"/>
        <v>1.45357833655706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1.1357032457496137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1.1054913294797688</v>
      </c>
      <c r="O9" s="140">
        <f t="shared" si="1"/>
        <v>0.96833438885370493</v>
      </c>
      <c r="P9" s="140">
        <f t="shared" si="1"/>
        <v>1</v>
      </c>
      <c r="Q9" s="140">
        <f t="shared" si="1"/>
        <v>1.4327610872675249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1.0954907161803713</v>
      </c>
      <c r="X9" s="140">
        <f t="shared" si="1"/>
        <v>1.075268817204301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49140</v>
      </c>
      <c r="D10" s="15">
        <f t="shared" si="0"/>
        <v>1.0124652312763984</v>
      </c>
      <c r="E10" s="113">
        <v>2886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3674</v>
      </c>
      <c r="K10" s="113">
        <v>2089</v>
      </c>
      <c r="L10" s="113">
        <v>2621</v>
      </c>
      <c r="M10" s="113">
        <v>3065.6</v>
      </c>
      <c r="N10" s="113">
        <v>702</v>
      </c>
      <c r="O10" s="113">
        <v>1279</v>
      </c>
      <c r="P10" s="113">
        <v>1863</v>
      </c>
      <c r="Q10" s="113">
        <v>3986</v>
      </c>
      <c r="R10" s="113">
        <v>2442</v>
      </c>
      <c r="S10" s="113">
        <v>3310.4</v>
      </c>
      <c r="T10" s="113">
        <v>1436</v>
      </c>
      <c r="U10" s="113">
        <v>1935</v>
      </c>
      <c r="V10" s="113">
        <v>440</v>
      </c>
      <c r="W10" s="113">
        <v>2065</v>
      </c>
      <c r="X10" s="113">
        <v>4300</v>
      </c>
      <c r="Y10" s="113">
        <v>2228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0.97</v>
      </c>
      <c r="D11" s="15">
        <f t="shared" si="0"/>
        <v>1.1149425287356323</v>
      </c>
      <c r="E11" s="140">
        <f>E10/E8</f>
        <v>0.96007984031936133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0.93157988270837033</v>
      </c>
      <c r="M11" s="140">
        <f t="shared" si="2"/>
        <v>1</v>
      </c>
      <c r="N11" s="140">
        <f t="shared" si="2"/>
        <v>0.91764705882352937</v>
      </c>
      <c r="O11" s="140">
        <v>0.94</v>
      </c>
      <c r="P11" s="140">
        <f t="shared" si="2"/>
        <v>0.93289934902353533</v>
      </c>
      <c r="Q11" s="140">
        <f t="shared" si="2"/>
        <v>0.99500748876684975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0.9365924491771539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0.94008438818565399</v>
      </c>
    </row>
    <row r="12" spans="1:26" s="12" customFormat="1" ht="30" customHeight="1" x14ac:dyDescent="0.2">
      <c r="A12" s="13" t="s">
        <v>31</v>
      </c>
      <c r="B12" s="8">
        <v>1164</v>
      </c>
      <c r="C12" s="8">
        <f>SUM(E12:Y12)</f>
        <v>15606</v>
      </c>
      <c r="D12" s="15"/>
      <c r="E12" s="141">
        <v>110</v>
      </c>
      <c r="F12" s="141">
        <v>479</v>
      </c>
      <c r="G12" s="141">
        <v>1460</v>
      </c>
      <c r="H12" s="141">
        <v>1435</v>
      </c>
      <c r="I12" s="141">
        <v>790</v>
      </c>
      <c r="J12" s="141">
        <v>2980</v>
      </c>
      <c r="K12" s="141">
        <v>429</v>
      </c>
      <c r="L12" s="141">
        <v>626</v>
      </c>
      <c r="M12" s="141">
        <v>635</v>
      </c>
      <c r="N12" s="141"/>
      <c r="O12" s="141">
        <v>320</v>
      </c>
      <c r="P12" s="141">
        <v>240</v>
      </c>
      <c r="Q12" s="141">
        <v>1513</v>
      </c>
      <c r="R12" s="141"/>
      <c r="S12" s="141">
        <v>185</v>
      </c>
      <c r="T12" s="141">
        <v>405</v>
      </c>
      <c r="U12" s="141">
        <v>485</v>
      </c>
      <c r="V12" s="141">
        <v>404</v>
      </c>
      <c r="W12" s="141">
        <v>210</v>
      </c>
      <c r="X12" s="141">
        <v>1990</v>
      </c>
      <c r="Y12" s="141">
        <v>910</v>
      </c>
    </row>
    <row r="13" spans="1:26" s="12" customFormat="1" ht="30" hidden="1" customHeight="1" x14ac:dyDescent="0.2">
      <c r="A13" s="13" t="s">
        <v>32</v>
      </c>
      <c r="B13" s="15">
        <f>B12/B8</f>
        <v>2.3045397849888138E-2</v>
      </c>
      <c r="C13" s="15">
        <f>C12/C8</f>
        <v>0.29620491017623113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1848</v>
      </c>
      <c r="D14" s="15"/>
      <c r="E14" s="113">
        <v>75</v>
      </c>
      <c r="F14" s="113">
        <v>125</v>
      </c>
      <c r="G14" s="113">
        <v>710</v>
      </c>
      <c r="H14" s="113"/>
      <c r="I14" s="113"/>
      <c r="J14" s="113">
        <v>120</v>
      </c>
      <c r="K14" s="113"/>
      <c r="L14" s="113"/>
      <c r="M14" s="113">
        <v>310</v>
      </c>
      <c r="N14" s="113"/>
      <c r="O14" s="113"/>
      <c r="P14" s="113">
        <v>425</v>
      </c>
      <c r="Q14" s="113"/>
      <c r="R14" s="113"/>
      <c r="S14" s="113"/>
      <c r="T14" s="113"/>
      <c r="U14" s="113">
        <v>58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81818.5</v>
      </c>
      <c r="D20" s="15">
        <f t="shared" si="0"/>
        <v>0.81387957703747182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5042</v>
      </c>
      <c r="S20" s="115">
        <v>6843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862</v>
      </c>
      <c r="C25" s="23">
        <f>SUM(E25:Y25)</f>
        <v>69575</v>
      </c>
      <c r="D25" s="15"/>
      <c r="E25" s="94">
        <v>5650</v>
      </c>
      <c r="F25" s="94">
        <v>1820</v>
      </c>
      <c r="G25" s="94">
        <v>3610</v>
      </c>
      <c r="H25" s="94">
        <v>3815</v>
      </c>
      <c r="I25" s="94">
        <v>2576</v>
      </c>
      <c r="J25" s="94">
        <v>5900</v>
      </c>
      <c r="K25" s="94">
        <v>1763</v>
      </c>
      <c r="L25" s="94">
        <v>1875</v>
      </c>
      <c r="M25" s="94">
        <v>3402</v>
      </c>
      <c r="N25" s="94">
        <v>1376</v>
      </c>
      <c r="O25" s="94">
        <v>1807</v>
      </c>
      <c r="P25" s="94">
        <v>4949</v>
      </c>
      <c r="Q25" s="94">
        <v>3126</v>
      </c>
      <c r="R25" s="94">
        <v>5112</v>
      </c>
      <c r="S25" s="94">
        <v>6843</v>
      </c>
      <c r="T25" s="94">
        <v>2504</v>
      </c>
      <c r="U25" s="94">
        <v>1693</v>
      </c>
      <c r="V25" s="94">
        <v>1041</v>
      </c>
      <c r="W25" s="94">
        <v>3831</v>
      </c>
      <c r="X25" s="94">
        <v>4812</v>
      </c>
      <c r="Y25" s="94">
        <v>2070</v>
      </c>
    </row>
    <row r="26" spans="1:26" s="12" customFormat="1" ht="30" customHeight="1" x14ac:dyDescent="0.2">
      <c r="A26" s="18" t="s">
        <v>45</v>
      </c>
      <c r="B26" s="28">
        <f>B25/B20</f>
        <v>8.5746401535875226E-3</v>
      </c>
      <c r="C26" s="28">
        <f>C25/C20</f>
        <v>0.8503578041640949</v>
      </c>
      <c r="D26" s="15"/>
      <c r="E26" s="117">
        <f t="shared" ref="E26:Y26" si="7">E25/E20</f>
        <v>0.74342105263157898</v>
      </c>
      <c r="F26" s="117">
        <f t="shared" si="7"/>
        <v>0.9182643794147326</v>
      </c>
      <c r="G26" s="117">
        <f t="shared" si="7"/>
        <v>0.8136128014424161</v>
      </c>
      <c r="H26" s="117">
        <f t="shared" si="7"/>
        <v>0.79215116279069764</v>
      </c>
      <c r="I26" s="117">
        <f t="shared" si="7"/>
        <v>0.83016435707379954</v>
      </c>
      <c r="J26" s="117">
        <f t="shared" si="7"/>
        <v>1</v>
      </c>
      <c r="K26" s="117">
        <f t="shared" si="7"/>
        <v>0.7237274220032841</v>
      </c>
      <c r="L26" s="117">
        <f t="shared" si="7"/>
        <v>0.69884457696608271</v>
      </c>
      <c r="M26" s="117">
        <f t="shared" si="7"/>
        <v>0.8044454953889808</v>
      </c>
      <c r="N26" s="117">
        <f t="shared" si="7"/>
        <v>0.94343503599588618</v>
      </c>
      <c r="O26" s="117">
        <f t="shared" si="7"/>
        <v>0.85035294117647053</v>
      </c>
      <c r="P26" s="117">
        <f t="shared" si="7"/>
        <v>0.94536771728748803</v>
      </c>
      <c r="Q26" s="117">
        <f t="shared" si="7"/>
        <v>0.85761316872427984</v>
      </c>
      <c r="R26" s="117">
        <f t="shared" si="7"/>
        <v>1.0138833796112654</v>
      </c>
      <c r="S26" s="117">
        <f t="shared" si="7"/>
        <v>1</v>
      </c>
      <c r="T26" s="117">
        <f t="shared" si="7"/>
        <v>0.70535211267605635</v>
      </c>
      <c r="U26" s="117">
        <f t="shared" si="7"/>
        <v>1</v>
      </c>
      <c r="V26" s="117">
        <f t="shared" si="7"/>
        <v>0.91235758106923748</v>
      </c>
      <c r="W26" s="117">
        <f t="shared" si="7"/>
        <v>0.604449353108236</v>
      </c>
      <c r="X26" s="117">
        <f t="shared" si="7"/>
        <v>0.87618353969410046</v>
      </c>
      <c r="Y26" s="117">
        <f t="shared" si="7"/>
        <v>1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47201</v>
      </c>
      <c r="D28" s="15"/>
      <c r="E28" s="94">
        <v>4600</v>
      </c>
      <c r="F28" s="94">
        <v>1303</v>
      </c>
      <c r="G28" s="94">
        <v>4010</v>
      </c>
      <c r="H28" s="94">
        <v>838</v>
      </c>
      <c r="I28" s="94">
        <v>2576</v>
      </c>
      <c r="J28" s="94">
        <v>5126</v>
      </c>
      <c r="K28" s="94">
        <v>2209</v>
      </c>
      <c r="L28" s="94">
        <v>1761</v>
      </c>
      <c r="M28" s="94">
        <v>478</v>
      </c>
      <c r="N28" s="94">
        <v>1439</v>
      </c>
      <c r="O28" s="94"/>
      <c r="P28" s="94">
        <v>4949</v>
      </c>
      <c r="Q28" s="94">
        <v>3495</v>
      </c>
      <c r="R28" s="94"/>
      <c r="S28" s="94">
        <v>3663</v>
      </c>
      <c r="T28" s="94">
        <v>1539</v>
      </c>
      <c r="U28" s="94">
        <v>1000</v>
      </c>
      <c r="V28" s="94">
        <v>681</v>
      </c>
      <c r="W28" s="94">
        <v>763</v>
      </c>
      <c r="X28" s="94">
        <v>5222</v>
      </c>
      <c r="Y28" s="94">
        <v>1549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12.582325599374762</v>
      </c>
      <c r="D29" s="15" t="e">
        <f t="shared" si="0"/>
        <v>#VALUE!</v>
      </c>
      <c r="E29" s="116">
        <f t="shared" si="9"/>
        <v>0.60526315789473684</v>
      </c>
      <c r="F29" s="116">
        <f t="shared" si="9"/>
        <v>0.65741675075681127</v>
      </c>
      <c r="G29" s="116">
        <f t="shared" si="9"/>
        <v>0.90376380437232362</v>
      </c>
      <c r="H29" s="116">
        <f t="shared" si="9"/>
        <v>0.1740033222591362</v>
      </c>
      <c r="I29" s="116">
        <f t="shared" si="9"/>
        <v>0.83016435707379954</v>
      </c>
      <c r="J29" s="116">
        <f t="shared" si="9"/>
        <v>0.86881355932203386</v>
      </c>
      <c r="K29" s="116">
        <f t="shared" si="9"/>
        <v>0.90681444991789817</v>
      </c>
      <c r="L29" s="116">
        <f t="shared" si="9"/>
        <v>0.65635482668654488</v>
      </c>
      <c r="M29" s="116">
        <f t="shared" si="9"/>
        <v>0.11302908489004493</v>
      </c>
      <c r="N29" s="116">
        <f t="shared" si="9"/>
        <v>0.98663009941720947</v>
      </c>
      <c r="O29" s="116">
        <f t="shared" si="9"/>
        <v>0</v>
      </c>
      <c r="P29" s="116">
        <f t="shared" si="9"/>
        <v>0.94536771728748803</v>
      </c>
      <c r="Q29" s="116">
        <f t="shared" si="9"/>
        <v>0.95884773662551437</v>
      </c>
      <c r="R29" s="116">
        <f t="shared" si="9"/>
        <v>0</v>
      </c>
      <c r="S29" s="116">
        <f t="shared" si="9"/>
        <v>0.53529153879877245</v>
      </c>
      <c r="T29" s="116">
        <f t="shared" si="9"/>
        <v>0.43352112676056337</v>
      </c>
      <c r="U29" s="116">
        <f t="shared" si="9"/>
        <v>0.59066745422327227</v>
      </c>
      <c r="V29" s="116">
        <f t="shared" si="9"/>
        <v>0.59684487291849253</v>
      </c>
      <c r="W29" s="116">
        <f t="shared" si="9"/>
        <v>0.12038497948879773</v>
      </c>
      <c r="X29" s="116">
        <f t="shared" si="9"/>
        <v>0.95083758193736345</v>
      </c>
      <c r="Y29" s="116">
        <f t="shared" si="9"/>
        <v>0.7483091787439613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910</v>
      </c>
      <c r="C33" s="23">
        <f t="shared" si="8"/>
        <v>31945</v>
      </c>
      <c r="D33" s="15"/>
      <c r="E33" s="94">
        <v>300</v>
      </c>
      <c r="F33" s="94">
        <v>550</v>
      </c>
      <c r="G33" s="94">
        <v>7780</v>
      </c>
      <c r="H33" s="94">
        <v>860</v>
      </c>
      <c r="I33" s="94">
        <v>720</v>
      </c>
      <c r="J33" s="94">
        <v>2980</v>
      </c>
      <c r="K33" s="94">
        <v>765</v>
      </c>
      <c r="L33" s="94">
        <v>2002</v>
      </c>
      <c r="M33" s="94">
        <v>535</v>
      </c>
      <c r="N33" s="94">
        <v>1186</v>
      </c>
      <c r="O33" s="94">
        <v>472</v>
      </c>
      <c r="P33" s="94">
        <v>1328</v>
      </c>
      <c r="Q33" s="94"/>
      <c r="R33" s="94">
        <v>559</v>
      </c>
      <c r="S33" s="94">
        <v>2210</v>
      </c>
      <c r="T33" s="94">
        <v>2696</v>
      </c>
      <c r="U33" s="94">
        <v>1080</v>
      </c>
      <c r="V33" s="94">
        <v>481</v>
      </c>
      <c r="W33" s="94">
        <v>530</v>
      </c>
      <c r="X33" s="94">
        <v>4141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0.28601230179692189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0.20723436322532027</v>
      </c>
      <c r="G34" s="117">
        <f t="shared" si="11"/>
        <v>0.64537536291995024</v>
      </c>
      <c r="H34" s="117">
        <f t="shared" si="11"/>
        <v>0.11138453568190648</v>
      </c>
      <c r="I34" s="117">
        <f t="shared" si="11"/>
        <v>9.1463414634146339E-2</v>
      </c>
      <c r="J34" s="117">
        <f t="shared" si="11"/>
        <v>0.52612994350282483</v>
      </c>
      <c r="K34" s="117">
        <f t="shared" si="11"/>
        <v>0.19984326018808776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0.28441247002398079</v>
      </c>
      <c r="O34" s="117">
        <f t="shared" si="11"/>
        <v>0.10664256665160415</v>
      </c>
      <c r="P34" s="117">
        <f>P33/Q30</f>
        <v>0.21870882740447958</v>
      </c>
      <c r="Q34" s="117">
        <f>Q33/R30</f>
        <v>0</v>
      </c>
      <c r="R34" s="117">
        <f>R33/S30</f>
        <v>9.3291054739652865E-2</v>
      </c>
      <c r="S34" s="117">
        <f>S33/T30</f>
        <v>0.41192917054986022</v>
      </c>
      <c r="T34" s="117">
        <f t="shared" si="11"/>
        <v>0.50251630941286118</v>
      </c>
      <c r="U34" s="117">
        <f t="shared" si="11"/>
        <v>0.59113300492610843</v>
      </c>
      <c r="V34" s="117">
        <f t="shared" si="11"/>
        <v>0.2401397903145282</v>
      </c>
      <c r="W34" s="117">
        <f t="shared" si="11"/>
        <v>6.2374955866776507E-2</v>
      </c>
      <c r="X34" s="117">
        <f t="shared" si="11"/>
        <v>0.49604695735505511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130</v>
      </c>
      <c r="C35" s="23">
        <f>SUM(E35:Y35)</f>
        <v>66251.3</v>
      </c>
      <c r="D35" s="15"/>
      <c r="E35" s="94">
        <v>450</v>
      </c>
      <c r="F35" s="94">
        <v>1810</v>
      </c>
      <c r="G35" s="94">
        <v>9970</v>
      </c>
      <c r="H35" s="94">
        <v>2594</v>
      </c>
      <c r="I35" s="94">
        <v>2120</v>
      </c>
      <c r="J35" s="94">
        <v>4568</v>
      </c>
      <c r="K35" s="94">
        <v>3323</v>
      </c>
      <c r="L35" s="94">
        <v>2928</v>
      </c>
      <c r="M35" s="94">
        <v>1208</v>
      </c>
      <c r="N35" s="94">
        <v>2910</v>
      </c>
      <c r="O35" s="94">
        <v>2730</v>
      </c>
      <c r="P35" s="94">
        <v>3109</v>
      </c>
      <c r="Q35" s="94">
        <v>4408</v>
      </c>
      <c r="R35" s="94">
        <v>3137.3</v>
      </c>
      <c r="S35" s="94">
        <v>2517</v>
      </c>
      <c r="T35" s="94">
        <v>2569</v>
      </c>
      <c r="U35" s="94">
        <v>1080</v>
      </c>
      <c r="V35" s="94">
        <v>531</v>
      </c>
      <c r="W35" s="94">
        <v>1371</v>
      </c>
      <c r="X35" s="94">
        <v>7268</v>
      </c>
      <c r="Y35" s="94">
        <v>5650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0.59316596681917078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0.68198944988696308</v>
      </c>
      <c r="G36" s="116">
        <f t="shared" si="12"/>
        <v>0.82704272086271258</v>
      </c>
      <c r="H36" s="116">
        <f t="shared" si="12"/>
        <v>0.33596684367309931</v>
      </c>
      <c r="I36" s="116">
        <f t="shared" si="12"/>
        <v>0.26930894308943087</v>
      </c>
      <c r="J36" s="116">
        <f t="shared" si="12"/>
        <v>0.80649717514124297</v>
      </c>
      <c r="K36" s="116">
        <f t="shared" si="12"/>
        <v>0.86807732497387669</v>
      </c>
      <c r="L36" s="116">
        <f t="shared" si="12"/>
        <v>0.61460957178841313</v>
      </c>
      <c r="M36" s="116">
        <f t="shared" si="12"/>
        <v>0.37468982630272951</v>
      </c>
      <c r="N36" s="116">
        <f t="shared" si="12"/>
        <v>0.69784172661870503</v>
      </c>
      <c r="O36" s="116">
        <f t="shared" si="12"/>
        <v>0.61680976050610037</v>
      </c>
      <c r="P36" s="116">
        <f>P35/Q30</f>
        <v>0.51202239789196313</v>
      </c>
      <c r="Q36" s="116">
        <f>Q35/R30</f>
        <v>1.1366683857658586</v>
      </c>
      <c r="R36" s="116">
        <f>R35/S30</f>
        <v>0.5235814419225634</v>
      </c>
      <c r="S36" s="116">
        <f>S35/T30</f>
        <v>0.46915191053122085</v>
      </c>
      <c r="T36" s="116">
        <f t="shared" si="12"/>
        <v>0.47884436160298227</v>
      </c>
      <c r="U36" s="116">
        <f t="shared" si="12"/>
        <v>0.59113300492610843</v>
      </c>
      <c r="V36" s="116">
        <f t="shared" si="12"/>
        <v>0.26510234648027958</v>
      </c>
      <c r="W36" s="116">
        <f t="shared" si="12"/>
        <v>0.16135106508179359</v>
      </c>
      <c r="X36" s="116">
        <f t="shared" si="12"/>
        <v>0.87062769525634887</v>
      </c>
      <c r="Y36" s="116">
        <f t="shared" si="12"/>
        <v>0.87164455414995368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147053</v>
      </c>
      <c r="D38" s="15"/>
      <c r="E38" s="94">
        <v>7400</v>
      </c>
      <c r="F38" s="94">
        <v>3690</v>
      </c>
      <c r="G38" s="94">
        <v>15960</v>
      </c>
      <c r="H38" s="94">
        <v>5160</v>
      </c>
      <c r="I38" s="94">
        <v>3317</v>
      </c>
      <c r="J38" s="94">
        <v>16900</v>
      </c>
      <c r="K38" s="94">
        <v>7246</v>
      </c>
      <c r="L38" s="94">
        <v>6193</v>
      </c>
      <c r="M38" s="94">
        <v>3726</v>
      </c>
      <c r="N38" s="94">
        <v>1395</v>
      </c>
      <c r="O38" s="94">
        <v>2438</v>
      </c>
      <c r="P38" s="94">
        <v>3815</v>
      </c>
      <c r="Q38" s="94">
        <v>10618</v>
      </c>
      <c r="R38" s="94">
        <v>5094</v>
      </c>
      <c r="S38" s="94">
        <v>7938</v>
      </c>
      <c r="T38" s="94">
        <v>3310</v>
      </c>
      <c r="U38" s="94">
        <v>9180</v>
      </c>
      <c r="V38" s="94">
        <v>1040</v>
      </c>
      <c r="W38" s="94">
        <v>2485</v>
      </c>
      <c r="X38" s="94">
        <v>24728</v>
      </c>
      <c r="Y38" s="94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70811</v>
      </c>
      <c r="D40" s="15"/>
      <c r="E40" s="94">
        <v>7100</v>
      </c>
      <c r="F40" s="94">
        <v>1858</v>
      </c>
      <c r="G40" s="94">
        <v>9320</v>
      </c>
      <c r="H40" s="94"/>
      <c r="I40" s="94">
        <v>2216</v>
      </c>
      <c r="J40" s="94">
        <v>4690</v>
      </c>
      <c r="K40" s="94">
        <v>3638</v>
      </c>
      <c r="L40" s="94">
        <v>4325</v>
      </c>
      <c r="M40" s="94">
        <v>1900</v>
      </c>
      <c r="N40" s="94">
        <v>905</v>
      </c>
      <c r="O40" s="94">
        <v>510</v>
      </c>
      <c r="P40" s="94">
        <v>2720</v>
      </c>
      <c r="Q40" s="94">
        <v>8900</v>
      </c>
      <c r="R40" s="94">
        <v>2728</v>
      </c>
      <c r="S40" s="94">
        <v>3054</v>
      </c>
      <c r="T40" s="94">
        <v>668</v>
      </c>
      <c r="U40" s="94">
        <v>2670</v>
      </c>
      <c r="V40" s="94">
        <v>890</v>
      </c>
      <c r="W40" s="94">
        <v>294</v>
      </c>
      <c r="X40" s="94">
        <v>9178</v>
      </c>
      <c r="Y40" s="94">
        <v>3247</v>
      </c>
    </row>
    <row r="41" spans="1:29" s="195" customFormat="1" ht="30" hidden="1" customHeight="1" x14ac:dyDescent="0.25">
      <c r="A41" s="191" t="s">
        <v>160</v>
      </c>
      <c r="B41" s="192">
        <v>200224</v>
      </c>
      <c r="C41" s="192">
        <f>SUM(E41:Y41)</f>
        <v>217219</v>
      </c>
      <c r="D41" s="166">
        <f t="shared" si="0"/>
        <v>1.0848799344733897</v>
      </c>
      <c r="E41" s="193">
        <v>10600</v>
      </c>
      <c r="F41" s="193">
        <v>6336</v>
      </c>
      <c r="G41" s="193">
        <v>14290</v>
      </c>
      <c r="H41" s="196">
        <v>13502</v>
      </c>
      <c r="I41" s="193">
        <v>5800</v>
      </c>
      <c r="J41" s="193">
        <v>15698</v>
      </c>
      <c r="K41" s="193">
        <v>11200</v>
      </c>
      <c r="L41" s="193">
        <v>10800</v>
      </c>
      <c r="M41" s="193">
        <v>10249</v>
      </c>
      <c r="N41" s="193">
        <v>4440</v>
      </c>
      <c r="O41" s="193">
        <v>5702</v>
      </c>
      <c r="P41" s="193">
        <v>7470</v>
      </c>
      <c r="Q41" s="196">
        <v>13435</v>
      </c>
      <c r="R41" s="196">
        <v>15378</v>
      </c>
      <c r="S41" s="196">
        <v>11520</v>
      </c>
      <c r="T41" s="196">
        <v>10323</v>
      </c>
      <c r="U41" s="193">
        <v>9650</v>
      </c>
      <c r="V41" s="193">
        <v>3061</v>
      </c>
      <c r="W41" s="193">
        <v>8390</v>
      </c>
      <c r="X41" s="193">
        <v>19100</v>
      </c>
      <c r="Y41" s="193">
        <v>10275</v>
      </c>
      <c r="Z41" s="194"/>
    </row>
    <row r="42" spans="1:29" s="2" customFormat="1" ht="30" customHeight="1" x14ac:dyDescent="0.25">
      <c r="A42" s="31" t="s">
        <v>158</v>
      </c>
      <c r="B42" s="23"/>
      <c r="C42" s="23">
        <f>SUM(E42:Y42)</f>
        <v>53482</v>
      </c>
      <c r="D42" s="15"/>
      <c r="E42" s="135">
        <v>6120</v>
      </c>
      <c r="F42" s="113">
        <v>1273</v>
      </c>
      <c r="G42" s="113">
        <v>7467</v>
      </c>
      <c r="H42" s="113">
        <v>4300</v>
      </c>
      <c r="I42" s="113">
        <v>1824</v>
      </c>
      <c r="J42" s="113">
        <v>2806</v>
      </c>
      <c r="K42" s="113">
        <v>2465</v>
      </c>
      <c r="L42" s="113">
        <v>5370</v>
      </c>
      <c r="M42" s="113">
        <v>1385</v>
      </c>
      <c r="N42" s="113">
        <v>112</v>
      </c>
      <c r="O42" s="113">
        <v>157</v>
      </c>
      <c r="P42" s="113">
        <v>420</v>
      </c>
      <c r="Q42" s="113">
        <v>3661</v>
      </c>
      <c r="R42" s="113">
        <v>2481</v>
      </c>
      <c r="S42" s="113">
        <v>1644</v>
      </c>
      <c r="T42" s="113">
        <v>727</v>
      </c>
      <c r="U42" s="113">
        <v>1870</v>
      </c>
      <c r="V42" s="113">
        <v>456</v>
      </c>
      <c r="W42" s="113">
        <v>682</v>
      </c>
      <c r="X42" s="113">
        <v>6938</v>
      </c>
      <c r="Y42" s="113">
        <v>1324</v>
      </c>
      <c r="Z42" s="20"/>
    </row>
    <row r="43" spans="1:29" s="2" customFormat="1" ht="30" customHeight="1" x14ac:dyDescent="0.25">
      <c r="A43" s="17" t="s">
        <v>186</v>
      </c>
      <c r="B43" s="23"/>
      <c r="C43" s="23">
        <f>SUM(E43:Y43)</f>
        <v>180</v>
      </c>
      <c r="D43" s="15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>
        <v>110</v>
      </c>
      <c r="R43" s="113">
        <v>70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0.24621234790695104</v>
      </c>
      <c r="D44" s="15" t="e">
        <f t="shared" si="0"/>
        <v>#DIV/0!</v>
      </c>
      <c r="E44" s="118">
        <f t="shared" ref="E44:Y44" si="14">E42/E41</f>
        <v>0.57735849056603772</v>
      </c>
      <c r="F44" s="118">
        <f t="shared" si="14"/>
        <v>0.20091540404040403</v>
      </c>
      <c r="G44" s="118">
        <f t="shared" si="14"/>
        <v>0.52253324002799162</v>
      </c>
      <c r="H44" s="118">
        <f t="shared" si="14"/>
        <v>0.31847133757961782</v>
      </c>
      <c r="I44" s="118">
        <f t="shared" si="14"/>
        <v>0.31448275862068964</v>
      </c>
      <c r="J44" s="118">
        <f t="shared" si="14"/>
        <v>0.17874888520830678</v>
      </c>
      <c r="K44" s="118">
        <f t="shared" si="14"/>
        <v>0.22008928571428571</v>
      </c>
      <c r="L44" s="118">
        <f t="shared" si="14"/>
        <v>0.49722222222222223</v>
      </c>
      <c r="M44" s="118">
        <f t="shared" si="14"/>
        <v>0.13513513513513514</v>
      </c>
      <c r="N44" s="118">
        <f t="shared" si="14"/>
        <v>2.5225225225225224E-2</v>
      </c>
      <c r="O44" s="118">
        <f t="shared" si="14"/>
        <v>2.7534198526832691E-2</v>
      </c>
      <c r="P44" s="118">
        <f t="shared" si="14"/>
        <v>5.6224899598393573E-2</v>
      </c>
      <c r="Q44" s="118">
        <f t="shared" si="14"/>
        <v>0.27249720878302941</v>
      </c>
      <c r="R44" s="118">
        <f t="shared" si="14"/>
        <v>0.16133437378072571</v>
      </c>
      <c r="S44" s="118">
        <f t="shared" si="14"/>
        <v>0.14270833333333333</v>
      </c>
      <c r="T44" s="118">
        <f t="shared" si="14"/>
        <v>7.0425263973651064E-2</v>
      </c>
      <c r="U44" s="118">
        <f t="shared" si="14"/>
        <v>0.19378238341968912</v>
      </c>
      <c r="V44" s="118">
        <f t="shared" si="14"/>
        <v>0.14897092453446587</v>
      </c>
      <c r="W44" s="118">
        <f t="shared" si="14"/>
        <v>8.1287246722288445E-2</v>
      </c>
      <c r="X44" s="118">
        <f t="shared" si="14"/>
        <v>0.36324607329842934</v>
      </c>
      <c r="Y44" s="118">
        <f t="shared" si="14"/>
        <v>0.12885644768856447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24482</v>
      </c>
      <c r="D45" s="15"/>
      <c r="E45" s="119">
        <v>5271</v>
      </c>
      <c r="F45" s="119">
        <v>669</v>
      </c>
      <c r="G45" s="119">
        <v>3189</v>
      </c>
      <c r="H45" s="119">
        <v>1515</v>
      </c>
      <c r="I45" s="119">
        <v>578</v>
      </c>
      <c r="J45" s="119">
        <v>1180</v>
      </c>
      <c r="K45" s="119">
        <v>1128</v>
      </c>
      <c r="L45" s="119">
        <v>2297</v>
      </c>
      <c r="M45" s="119">
        <v>200</v>
      </c>
      <c r="N45" s="119">
        <v>100</v>
      </c>
      <c r="O45" s="119"/>
      <c r="P45" s="119">
        <v>260</v>
      </c>
      <c r="Q45" s="119">
        <v>2220</v>
      </c>
      <c r="R45" s="119">
        <v>1522</v>
      </c>
      <c r="S45" s="119">
        <v>787</v>
      </c>
      <c r="T45" s="119">
        <v>16</v>
      </c>
      <c r="U45" s="119">
        <v>380</v>
      </c>
      <c r="V45" s="119">
        <v>249</v>
      </c>
      <c r="W45" s="119">
        <v>280</v>
      </c>
      <c r="X45" s="119">
        <v>2506</v>
      </c>
      <c r="Y45" s="119">
        <v>135</v>
      </c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22218</v>
      </c>
      <c r="D46" s="15"/>
      <c r="E46" s="94">
        <v>574</v>
      </c>
      <c r="F46" s="94">
        <v>732</v>
      </c>
      <c r="G46" s="94">
        <v>3503</v>
      </c>
      <c r="H46" s="94">
        <v>2580</v>
      </c>
      <c r="I46" s="94">
        <v>801</v>
      </c>
      <c r="J46" s="94">
        <v>1016</v>
      </c>
      <c r="K46" s="94">
        <v>792</v>
      </c>
      <c r="L46" s="94">
        <v>2473</v>
      </c>
      <c r="M46" s="94">
        <v>325</v>
      </c>
      <c r="N46" s="94"/>
      <c r="O46" s="94">
        <v>157</v>
      </c>
      <c r="P46" s="94">
        <v>80</v>
      </c>
      <c r="Q46" s="94">
        <v>821</v>
      </c>
      <c r="R46" s="94">
        <v>689</v>
      </c>
      <c r="S46" s="94">
        <v>676</v>
      </c>
      <c r="T46" s="94">
        <v>502</v>
      </c>
      <c r="U46" s="94">
        <v>1490</v>
      </c>
      <c r="V46" s="94">
        <v>167</v>
      </c>
      <c r="W46" s="94">
        <v>377</v>
      </c>
      <c r="X46" s="94">
        <v>3459</v>
      </c>
      <c r="Y46" s="94">
        <v>1004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4228</v>
      </c>
      <c r="D49" s="15"/>
      <c r="E49" s="94">
        <v>185</v>
      </c>
      <c r="F49" s="94"/>
      <c r="G49" s="94">
        <v>290</v>
      </c>
      <c r="H49" s="94">
        <v>218</v>
      </c>
      <c r="I49" s="94">
        <v>28</v>
      </c>
      <c r="J49" s="94">
        <v>270</v>
      </c>
      <c r="K49" s="94">
        <v>50</v>
      </c>
      <c r="L49" s="94">
        <v>225</v>
      </c>
      <c r="M49" s="94">
        <v>810</v>
      </c>
      <c r="N49" s="94"/>
      <c r="O49" s="94"/>
      <c r="P49" s="94"/>
      <c r="Q49" s="94">
        <v>475</v>
      </c>
      <c r="R49" s="94">
        <v>270</v>
      </c>
      <c r="S49" s="94">
        <v>184</v>
      </c>
      <c r="T49" s="94">
        <v>180</v>
      </c>
      <c r="U49" s="94"/>
      <c r="V49" s="94">
        <v>40</v>
      </c>
      <c r="W49" s="94"/>
      <c r="X49" s="94">
        <v>973</v>
      </c>
      <c r="Y49" s="94">
        <v>30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400</v>
      </c>
      <c r="D60" s="15"/>
      <c r="E60" s="94"/>
      <c r="F60" s="94"/>
      <c r="G60" s="94">
        <v>400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2768</v>
      </c>
      <c r="D62" s="15"/>
      <c r="E62" s="119"/>
      <c r="F62" s="119">
        <f>F64+F67+F68+F70+F74+F73+F75</f>
        <v>300</v>
      </c>
      <c r="G62" s="119">
        <f>G64+G67+G68+G70+G74+G73+G75</f>
        <v>150</v>
      </c>
      <c r="H62" s="119">
        <f>H64+H67+H68+H70+H74+H73+H75</f>
        <v>696</v>
      </c>
      <c r="I62" s="119"/>
      <c r="J62" s="119"/>
      <c r="K62" s="119"/>
      <c r="L62" s="119"/>
      <c r="M62" s="119">
        <f t="shared" ref="M62" si="18">M64+M67+M68+M70+M74+M73+M75</f>
        <v>800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>
        <f t="shared" ref="W62" si="19">W64+W67+W68+W70+W74+W73+W75</f>
        <v>370</v>
      </c>
      <c r="X62" s="119">
        <f>X64+X67+X68+X70+X74+X73+X75</f>
        <v>452</v>
      </c>
      <c r="Y62" s="119"/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/>
      <c r="C64" s="27">
        <f t="shared" si="15"/>
        <v>0</v>
      </c>
      <c r="D64" s="15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0"/>
        <v>1689</v>
      </c>
      <c r="D67" s="15"/>
      <c r="E67" s="110"/>
      <c r="F67" s="110">
        <v>300</v>
      </c>
      <c r="G67" s="110">
        <v>150</v>
      </c>
      <c r="H67" s="110"/>
      <c r="I67" s="110"/>
      <c r="J67" s="110">
        <v>60</v>
      </c>
      <c r="K67" s="110"/>
      <c r="L67" s="110">
        <v>140</v>
      </c>
      <c r="M67" s="110"/>
      <c r="N67" s="110"/>
      <c r="O67" s="110"/>
      <c r="P67" s="110">
        <v>147</v>
      </c>
      <c r="Q67" s="110"/>
      <c r="R67" s="110">
        <v>50</v>
      </c>
      <c r="S67" s="110">
        <v>80</v>
      </c>
      <c r="T67" s="110"/>
      <c r="U67" s="110"/>
      <c r="V67" s="110"/>
      <c r="W67" s="110">
        <v>370</v>
      </c>
      <c r="X67" s="110">
        <v>242</v>
      </c>
      <c r="Y67" s="110">
        <v>150</v>
      </c>
      <c r="Z67" s="21"/>
    </row>
    <row r="68" spans="1:26" s="2" customFormat="1" ht="30" customHeight="1" x14ac:dyDescent="0.25">
      <c r="A68" s="18" t="s">
        <v>66</v>
      </c>
      <c r="B68" s="23"/>
      <c r="C68" s="23">
        <f t="shared" si="20"/>
        <v>1464</v>
      </c>
      <c r="D68" s="15"/>
      <c r="E68" s="110"/>
      <c r="F68" s="110"/>
      <c r="G68" s="110"/>
      <c r="H68" s="110">
        <v>579</v>
      </c>
      <c r="I68" s="110">
        <v>40</v>
      </c>
      <c r="J68" s="110">
        <v>45</v>
      </c>
      <c r="K68" s="110"/>
      <c r="L68" s="110"/>
      <c r="M68" s="110">
        <v>800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customHeight="1" x14ac:dyDescent="0.25">
      <c r="A70" s="18" t="s">
        <v>68</v>
      </c>
      <c r="B70" s="23"/>
      <c r="C70" s="23">
        <f t="shared" si="20"/>
        <v>250</v>
      </c>
      <c r="D70" s="15"/>
      <c r="E70" s="110"/>
      <c r="F70" s="110"/>
      <c r="G70" s="110"/>
      <c r="H70" s="110"/>
      <c r="I70" s="110"/>
      <c r="J70" s="110">
        <v>250</v>
      </c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/>
      <c r="C71" s="23">
        <f t="shared" si="20"/>
        <v>5270</v>
      </c>
      <c r="D71" s="15"/>
      <c r="E71" s="110"/>
      <c r="F71" s="110"/>
      <c r="G71" s="110">
        <v>1550</v>
      </c>
      <c r="H71" s="110">
        <v>150</v>
      </c>
      <c r="I71" s="110">
        <v>77</v>
      </c>
      <c r="J71" s="110">
        <v>180</v>
      </c>
      <c r="K71" s="110"/>
      <c r="L71" s="110">
        <v>375</v>
      </c>
      <c r="M71" s="110"/>
      <c r="N71" s="110">
        <v>175</v>
      </c>
      <c r="O71" s="110"/>
      <c r="P71" s="110">
        <v>50</v>
      </c>
      <c r="Q71" s="110">
        <v>75</v>
      </c>
      <c r="R71" s="110"/>
      <c r="S71" s="110">
        <v>292</v>
      </c>
      <c r="T71" s="110">
        <v>100</v>
      </c>
      <c r="U71" s="110">
        <v>154</v>
      </c>
      <c r="V71" s="110">
        <v>25</v>
      </c>
      <c r="W71" s="110"/>
      <c r="X71" s="110">
        <v>1717</v>
      </c>
      <c r="Y71" s="110">
        <v>350</v>
      </c>
      <c r="Z71" s="21"/>
    </row>
    <row r="72" spans="1:26" s="2" customFormat="1" ht="30" customHeight="1" x14ac:dyDescent="0.25">
      <c r="A72" s="18" t="s">
        <v>70</v>
      </c>
      <c r="B72" s="23"/>
      <c r="C72" s="23">
        <f t="shared" si="20"/>
        <v>1206</v>
      </c>
      <c r="D72" s="15"/>
      <c r="E72" s="110"/>
      <c r="F72" s="110"/>
      <c r="G72" s="110"/>
      <c r="H72" s="110">
        <v>523</v>
      </c>
      <c r="I72" s="110">
        <v>28</v>
      </c>
      <c r="J72" s="110">
        <v>80</v>
      </c>
      <c r="K72" s="110"/>
      <c r="L72" s="110"/>
      <c r="M72" s="110"/>
      <c r="N72" s="110"/>
      <c r="O72" s="110"/>
      <c r="P72" s="175"/>
      <c r="Q72" s="110"/>
      <c r="R72" s="110">
        <v>10</v>
      </c>
      <c r="S72" s="110">
        <v>126</v>
      </c>
      <c r="T72" s="110"/>
      <c r="U72" s="110"/>
      <c r="V72" s="110"/>
      <c r="W72" s="110">
        <v>64</v>
      </c>
      <c r="X72" s="110">
        <v>40</v>
      </c>
      <c r="Y72" s="110">
        <v>335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20"/>
        <v>0</v>
      </c>
      <c r="D73" s="15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6"/>
      <c r="Q73" s="176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210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210</v>
      </c>
      <c r="Y74" s="110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117</v>
      </c>
      <c r="D75" s="15"/>
      <c r="E75" s="110"/>
      <c r="F75" s="110"/>
      <c r="G75" s="110"/>
      <c r="H75" s="110">
        <v>117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/>
      <c r="C77" s="19">
        <f t="shared" si="20"/>
        <v>16</v>
      </c>
      <c r="D77" s="15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76"/>
      <c r="Q77" s="176"/>
      <c r="R77" s="110"/>
      <c r="S77" s="110"/>
      <c r="T77" s="110"/>
      <c r="U77" s="110"/>
      <c r="V77" s="110"/>
      <c r="W77" s="110">
        <v>16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ref="D78:D79" si="21">C78/B78</f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1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22.5" hidden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customHeight="1" x14ac:dyDescent="0.25">
      <c r="A86" s="13" t="s">
        <v>80</v>
      </c>
      <c r="B86" s="39"/>
      <c r="C86" s="39">
        <f>SUM(E86:Y86)</f>
        <v>11382</v>
      </c>
      <c r="D86" s="15"/>
      <c r="E86" s="153">
        <f>(E42-E87)</f>
        <v>2291</v>
      </c>
      <c r="F86" s="153">
        <f t="shared" ref="F86:Y86" si="23">(F42-F87)</f>
        <v>311</v>
      </c>
      <c r="G86" s="153">
        <f t="shared" si="23"/>
        <v>713</v>
      </c>
      <c r="H86" s="153">
        <f t="shared" si="23"/>
        <v>472</v>
      </c>
      <c r="I86" s="153">
        <f t="shared" si="23"/>
        <v>452</v>
      </c>
      <c r="J86" s="153">
        <f t="shared" si="23"/>
        <v>730</v>
      </c>
      <c r="K86" s="153">
        <f t="shared" si="23"/>
        <v>723</v>
      </c>
      <c r="L86" s="153">
        <f t="shared" si="23"/>
        <v>778</v>
      </c>
      <c r="M86" s="153">
        <f t="shared" si="23"/>
        <v>250</v>
      </c>
      <c r="N86" s="153">
        <f t="shared" si="23"/>
        <v>70</v>
      </c>
      <c r="O86" s="153">
        <f t="shared" si="23"/>
        <v>78</v>
      </c>
      <c r="P86" s="153">
        <f t="shared" si="23"/>
        <v>360</v>
      </c>
      <c r="Q86" s="153">
        <f t="shared" si="23"/>
        <v>603</v>
      </c>
      <c r="R86" s="153">
        <f t="shared" si="23"/>
        <v>837</v>
      </c>
      <c r="S86" s="153">
        <f t="shared" si="23"/>
        <v>379</v>
      </c>
      <c r="T86" s="153">
        <f t="shared" si="23"/>
        <v>236</v>
      </c>
      <c r="U86" s="153"/>
      <c r="V86" s="153">
        <f t="shared" si="23"/>
        <v>205</v>
      </c>
      <c r="W86" s="153">
        <f t="shared" si="23"/>
        <v>203</v>
      </c>
      <c r="X86" s="153">
        <f t="shared" si="23"/>
        <v>1384</v>
      </c>
      <c r="Y86" s="153">
        <f t="shared" si="23"/>
        <v>307</v>
      </c>
    </row>
    <row r="87" spans="1:26" ht="30" hidden="1" customHeight="1" x14ac:dyDescent="0.25">
      <c r="A87" s="13" t="s">
        <v>81</v>
      </c>
      <c r="B87" s="23"/>
      <c r="C87" s="23">
        <f>SUM(E87:Y87)</f>
        <v>42100</v>
      </c>
      <c r="D87" s="15"/>
      <c r="E87" s="113">
        <v>3829</v>
      </c>
      <c r="F87" s="113">
        <v>962</v>
      </c>
      <c r="G87" s="113">
        <v>6754</v>
      </c>
      <c r="H87" s="113">
        <v>3828</v>
      </c>
      <c r="I87" s="113">
        <v>1372</v>
      </c>
      <c r="J87" s="113">
        <v>2076</v>
      </c>
      <c r="K87" s="113">
        <v>1742</v>
      </c>
      <c r="L87" s="113">
        <v>4592</v>
      </c>
      <c r="M87" s="113">
        <v>1135</v>
      </c>
      <c r="N87" s="113">
        <v>42</v>
      </c>
      <c r="O87" s="113">
        <v>79</v>
      </c>
      <c r="P87" s="113">
        <v>60</v>
      </c>
      <c r="Q87" s="113">
        <v>3058</v>
      </c>
      <c r="R87" s="113">
        <v>1644</v>
      </c>
      <c r="S87" s="113">
        <v>1265</v>
      </c>
      <c r="T87" s="113">
        <v>491</v>
      </c>
      <c r="U87" s="113">
        <v>1870</v>
      </c>
      <c r="V87" s="113">
        <v>251</v>
      </c>
      <c r="W87" s="113">
        <v>479</v>
      </c>
      <c r="X87" s="113">
        <v>5554</v>
      </c>
      <c r="Y87" s="113">
        <v>1017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62893.599999999999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8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79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0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1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1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2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3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4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3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5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3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3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7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0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0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20.25" hidden="1" customHeight="1" x14ac:dyDescent="0.25">
      <c r="A246" s="197"/>
      <c r="B246" s="198"/>
      <c r="C246" s="198"/>
      <c r="D246" s="198"/>
      <c r="E246" s="198"/>
      <c r="F246" s="198"/>
      <c r="G246" s="198"/>
      <c r="H246" s="198"/>
      <c r="I246" s="198"/>
      <c r="J246" s="19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2023-04-20T12:10:11Z</cp:lastPrinted>
  <dcterms:created xsi:type="dcterms:W3CDTF">2017-06-08T05:54:08Z</dcterms:created>
  <dcterms:modified xsi:type="dcterms:W3CDTF">2023-04-20T12:10:13Z</dcterms:modified>
</cp:coreProperties>
</file>