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0" yWindow="510" windowWidth="15015" windowHeight="9660"/>
  </bookViews>
  <sheets>
    <sheet name="без учета счетов бюджета" sheetId="2" r:id="rId1"/>
  </sheets>
  <definedNames>
    <definedName name="_xlnm.Print_Titles" localSheetId="0">'без учета счетов бюджета'!$14:$15</definedName>
    <definedName name="_xlnm.Print_Area" localSheetId="0">'без учета счетов бюджета'!$A$1:$AJ$59</definedName>
  </definedNames>
  <calcPr calcId="144525"/>
</workbook>
</file>

<file path=xl/calcChain.xml><?xml version="1.0" encoding="utf-8"?>
<calcChain xmlns="http://schemas.openxmlformats.org/spreadsheetml/2006/main">
  <c r="Z57" i="2" l="1"/>
  <c r="Z40" i="2"/>
  <c r="Z29" i="2"/>
  <c r="Z51" i="2" l="1"/>
  <c r="Z42" i="2"/>
  <c r="Z55" i="2" l="1"/>
  <c r="Z49" i="2"/>
  <c r="Z35" i="2"/>
  <c r="Z24" i="2"/>
  <c r="Z22" i="2"/>
  <c r="Z16" i="2"/>
</calcChain>
</file>

<file path=xl/sharedStrings.xml><?xml version="1.0" encoding="utf-8"?>
<sst xmlns="http://schemas.openxmlformats.org/spreadsheetml/2006/main" count="155" uniqueCount="65">
  <si>
    <t/>
  </si>
  <si>
    <t>ВСЕГО РАСХОДОВ:</t>
  </si>
  <si>
    <t>Приложение 3</t>
  </si>
  <si>
    <t>(рублей)</t>
  </si>
  <si>
    <t>Наименование кодов классификации расходов бюджетов Российской Федерации</t>
  </si>
  <si>
    <t>Раздел</t>
  </si>
  <si>
    <t>Подраздел</t>
  </si>
  <si>
    <t xml:space="preserve">Кассовое исполнение </t>
  </si>
  <si>
    <t>01</t>
  </si>
  <si>
    <t>03</t>
  </si>
  <si>
    <t>04</t>
  </si>
  <si>
    <t>05</t>
  </si>
  <si>
    <t>06</t>
  </si>
  <si>
    <t>07</t>
  </si>
  <si>
    <t>13</t>
  </si>
  <si>
    <t>02</t>
  </si>
  <si>
    <t>09</t>
  </si>
  <si>
    <t>14</t>
  </si>
  <si>
    <t>12</t>
  </si>
  <si>
    <t>08</t>
  </si>
  <si>
    <t>10</t>
  </si>
  <si>
    <t>11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</si>
  <si>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</si>
  <si>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</si>
  <si>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</si>
  <si>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</si>
  <si>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</si>
  <si>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</si>
  <si>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</si>
  <si>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</si>
  <si>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</si>
  <si>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</si>
  <si>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</si>
  <si>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</si>
  <si>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</si>
  <si>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</si>
  <si>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</si>
  <si>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</si>
  <si>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</si>
  <si>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</si>
  <si>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</si>
  <si>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</si>
  <si>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</si>
  <si>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</si>
  <si>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</si>
  <si>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</si>
  <si>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</si>
  <si>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</si>
  <si>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</si>
  <si>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</si>
  <si>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</si>
  <si>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</si>
  <si>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</si>
  <si>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</si>
  <si>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</si>
  <si>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</si>
  <si>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</si>
  <si>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</si>
  <si>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</si>
  <si>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</si>
  <si>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Водное хозяйство</t>
  </si>
  <si>
    <t>ОХРАНА ОКРУЖАЮЩЕЙ СРЕДЫ</t>
  </si>
  <si>
    <t>Другие вопросы в области охраны окружающей среды</t>
  </si>
  <si>
    <t>к   решению Собрания депутатов Вурнарского муниципального округа  Чувашской Республики  "Об утверждении отчета об исполнении бюджета Вурнарского муниципального округа Чувашской Республики  за 2023 год"  от____ 2024 г. №__</t>
  </si>
  <si>
    <t xml:space="preserve">
РАСХОДЫ
бюджета Вурнарского муниципального округа Чувашской Республики  по разделам и подразделам классификации расходов бюджетов  за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</si>
</sst>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Arial CYR"/>
    </font>
    <font>
      <b/>
      <sz val="10"/>
      <color indexed="8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2" borderId="0"/>
    <xf numFmtId="0" fontId="12" fillId="0" borderId="7">
      <alignment horizontal="center" vertical="center" wrapText="1"/>
    </xf>
    <xf numFmtId="1" fontId="12" fillId="0" borderId="7">
      <alignment horizontal="left" vertical="top" wrapText="1" indent="2"/>
    </xf>
    <xf numFmtId="0" fontId="12" fillId="0" borderId="0"/>
    <xf numFmtId="0" fontId="12" fillId="0" borderId="7">
      <alignment horizontal="center" vertical="center" wrapText="1"/>
    </xf>
    <xf numFmtId="1" fontId="12" fillId="0" borderId="7">
      <alignment horizontal="center" vertical="top" shrinkToFi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2" borderId="0">
      <alignment shrinkToFi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3" fillId="0" borderId="7">
      <alignment horizontal="left"/>
    </xf>
    <xf numFmtId="0" fontId="12" fillId="0" borderId="7">
      <alignment horizontal="center" vertical="center" wrapText="1"/>
    </xf>
    <xf numFmtId="4" fontId="12" fillId="0" borderId="7">
      <alignment horizontal="right" vertical="top" shrinkToFit="1"/>
    </xf>
    <xf numFmtId="4" fontId="13" fillId="3" borderId="7">
      <alignment horizontal="right" vertical="top" shrinkToFit="1"/>
    </xf>
    <xf numFmtId="0" fontId="12" fillId="0" borderId="0">
      <alignment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0">
      <alignment horizontal="left" wrapText="1"/>
    </xf>
    <xf numFmtId="10" fontId="12" fillId="0" borderId="7">
      <alignment horizontal="right" vertical="top" shrinkToFit="1"/>
    </xf>
    <xf numFmtId="10" fontId="13" fillId="3" borderId="7">
      <alignment horizontal="right" vertical="top" shrinkToFit="1"/>
    </xf>
    <xf numFmtId="0" fontId="14" fillId="0" borderId="0">
      <alignment horizontal="center" wrapText="1"/>
    </xf>
    <xf numFmtId="0" fontId="14" fillId="0" borderId="0">
      <alignment horizontal="center"/>
    </xf>
    <xf numFmtId="0" fontId="12" fillId="0" borderId="0">
      <alignment horizontal="right"/>
    </xf>
    <xf numFmtId="0" fontId="12" fillId="0" borderId="0">
      <alignment vertical="top"/>
    </xf>
    <xf numFmtId="0" fontId="13" fillId="0" borderId="7">
      <alignment vertical="top" wrapText="1"/>
    </xf>
    <xf numFmtId="0" fontId="12" fillId="2" borderId="0">
      <alignment horizontal="center"/>
    </xf>
    <xf numFmtId="0" fontId="12" fillId="2" borderId="0">
      <alignment horizontal="left"/>
    </xf>
    <xf numFmtId="4" fontId="13" fillId="4" borderId="7">
      <alignment horizontal="right" vertical="top" shrinkToFit="1"/>
    </xf>
    <xf numFmtId="10" fontId="13" fillId="4" borderId="7">
      <alignment horizontal="right" vertical="top" shrinkToFit="1"/>
    </xf>
  </cellStyleXfs>
  <cellXfs count="95">
    <xf numFmtId="0" fontId="0" fillId="0" borderId="0" xfId="0"/>
    <xf numFmtId="0" fontId="0" fillId="0" borderId="0" xfId="0" applyProtection="1">
      <protection locked="0"/>
    </xf>
    <xf numFmtId="0" fontId="12" fillId="0" borderId="0" xfId="9" applyNumberFormat="1" applyProtection="1"/>
    <xf numFmtId="0" fontId="12" fillId="0" borderId="7" xfId="37" applyNumberFormat="1" applyProtection="1">
      <alignment horizontal="center" vertical="center" wrapText="1"/>
    </xf>
    <xf numFmtId="4" fontId="13" fillId="4" borderId="7" xfId="48" applyNumberFormat="1" applyProtection="1">
      <alignment horizontal="right" vertical="top" shrinkToFit="1"/>
    </xf>
    <xf numFmtId="10" fontId="13" fillId="4" borderId="7" xfId="49" applyNumberFormat="1" applyProtection="1">
      <alignment horizontal="right" vertical="top" shrinkToFit="1"/>
    </xf>
    <xf numFmtId="0" fontId="12" fillId="0" borderId="0" xfId="38" applyNumberFormat="1" applyProtection="1">
      <alignment horizontal="left" wrapText="1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/>
    <xf numFmtId="0" fontId="8" fillId="0" borderId="7" xfId="37" applyNumberFormat="1" applyFont="1" applyProtection="1">
      <alignment horizontal="center" vertical="center" wrapText="1"/>
    </xf>
    <xf numFmtId="0" fontId="8" fillId="0" borderId="7" xfId="45" applyNumberFormat="1" applyFont="1" applyProtection="1">
      <alignment vertical="top" wrapText="1"/>
    </xf>
    <xf numFmtId="1" fontId="8" fillId="0" borderId="7" xfId="11" applyNumberFormat="1" applyFont="1" applyProtection="1">
      <alignment horizontal="center" vertical="top" shrinkToFit="1"/>
    </xf>
    <xf numFmtId="4" fontId="8" fillId="4" borderId="7" xfId="48" applyNumberFormat="1" applyFont="1" applyProtection="1">
      <alignment horizontal="right" vertical="top" shrinkToFit="1"/>
    </xf>
    <xf numFmtId="0" fontId="8" fillId="0" borderId="0" xfId="9" applyNumberFormat="1" applyFont="1" applyProtection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7" fillId="0" borderId="0" xfId="0" applyNumberFormat="1" applyFont="1" applyProtection="1">
      <protection locked="0"/>
    </xf>
    <xf numFmtId="49" fontId="3" fillId="0" borderId="0" xfId="0" applyNumberFormat="1" applyFont="1"/>
    <xf numFmtId="49" fontId="7" fillId="0" borderId="0" xfId="0" applyNumberFormat="1" applyFont="1" applyAlignment="1"/>
    <xf numFmtId="49" fontId="6" fillId="0" borderId="1" xfId="0" applyNumberFormat="1" applyFont="1" applyBorder="1" applyAlignment="1">
      <alignment horizontal="center"/>
    </xf>
    <xf numFmtId="49" fontId="8" fillId="0" borderId="7" xfId="11" applyNumberFormat="1" applyFont="1" applyProtection="1">
      <alignment horizontal="center" vertical="top" shrinkToFit="1"/>
    </xf>
    <xf numFmtId="49" fontId="8" fillId="0" borderId="0" xfId="9" applyNumberFormat="1" applyFont="1" applyProtection="1"/>
    <xf numFmtId="0" fontId="9" fillId="0" borderId="7" xfId="45" applyNumberFormat="1" applyFont="1" applyProtection="1">
      <alignment vertical="top" wrapText="1"/>
    </xf>
    <xf numFmtId="49" fontId="9" fillId="0" borderId="7" xfId="11" applyNumberFormat="1" applyFont="1" applyProtection="1">
      <alignment horizontal="center" vertical="top" shrinkToFit="1"/>
    </xf>
    <xf numFmtId="1" fontId="9" fillId="0" borderId="7" xfId="11" applyNumberFormat="1" applyFont="1" applyProtection="1">
      <alignment horizontal="center" vertical="top" shrinkToFit="1"/>
    </xf>
    <xf numFmtId="4" fontId="9" fillId="4" borderId="7" xfId="48" applyNumberFormat="1" applyFont="1" applyProtection="1">
      <alignment horizontal="right" vertical="top" shrinkToFit="1"/>
    </xf>
    <xf numFmtId="4" fontId="10" fillId="4" borderId="7" xfId="48" applyNumberFormat="1" applyFont="1" applyProtection="1">
      <alignment horizontal="right" vertical="top" shrinkToFit="1"/>
    </xf>
    <xf numFmtId="10" fontId="10" fillId="4" borderId="7" xfId="49" applyNumberFormat="1" applyFont="1" applyProtection="1">
      <alignment horizontal="right" vertical="top" shrinkToFit="1"/>
    </xf>
    <xf numFmtId="0" fontId="10" fillId="0" borderId="0" xfId="9" applyNumberFormat="1" applyFont="1" applyProtection="1"/>
    <xf numFmtId="4" fontId="9" fillId="3" borderId="7" xfId="25" applyNumberFormat="1" applyFont="1" applyProtection="1">
      <alignment horizontal="right" vertical="top" shrinkToFit="1"/>
    </xf>
    <xf numFmtId="4" fontId="10" fillId="3" borderId="7" xfId="25" applyNumberFormat="1" applyFont="1" applyProtection="1">
      <alignment horizontal="right" vertical="top" shrinkToFit="1"/>
    </xf>
    <xf numFmtId="10" fontId="10" fillId="3" borderId="7" xfId="40" applyNumberFormat="1" applyFont="1" applyProtection="1">
      <alignment horizontal="right" vertical="top" shrinkToFit="1"/>
    </xf>
    <xf numFmtId="4" fontId="11" fillId="0" borderId="7" xfId="49" applyNumberFormat="1" applyFont="1" applyFill="1" applyProtection="1">
      <alignment horizontal="right" vertical="top" shrinkToFit="1"/>
    </xf>
    <xf numFmtId="4" fontId="8" fillId="0" borderId="7" xfId="49" applyNumberFormat="1" applyFont="1" applyFill="1" applyProtection="1">
      <alignment horizontal="right" vertical="top" shrinkToFit="1"/>
    </xf>
    <xf numFmtId="0" fontId="8" fillId="0" borderId="0" xfId="9" applyNumberFormat="1" applyFont="1" applyFill="1" applyProtection="1"/>
    <xf numFmtId="0" fontId="8" fillId="0" borderId="0" xfId="38" applyNumberFormat="1" applyFont="1" applyFill="1" applyProtection="1">
      <alignment horizontal="left" wrapText="1"/>
    </xf>
    <xf numFmtId="0" fontId="7" fillId="0" borderId="0" xfId="0" applyFont="1" applyFill="1" applyProtection="1">
      <protection locked="0"/>
    </xf>
    <xf numFmtId="0" fontId="8" fillId="0" borderId="3" xfId="45" applyNumberFormat="1" applyFont="1" applyBorder="1" applyProtection="1">
      <alignment vertical="top" wrapText="1"/>
    </xf>
    <xf numFmtId="0" fontId="8" fillId="0" borderId="5" xfId="45" applyNumberFormat="1" applyFont="1" applyBorder="1" applyProtection="1">
      <alignment vertical="top" wrapText="1"/>
    </xf>
    <xf numFmtId="4" fontId="9" fillId="3" borderId="6" xfId="25" applyNumberFormat="1" applyFont="1" applyBorder="1" applyProtection="1">
      <alignment horizontal="right" vertical="top" shrinkToFit="1"/>
    </xf>
    <xf numFmtId="4" fontId="10" fillId="3" borderId="2" xfId="25" applyNumberFormat="1" applyFont="1" applyBorder="1" applyProtection="1">
      <alignment horizontal="right" vertical="top" shrinkToFit="1"/>
    </xf>
    <xf numFmtId="4" fontId="11" fillId="0" borderId="4" xfId="26" applyNumberFormat="1" applyFont="1" applyFill="1" applyBorder="1" applyProtection="1">
      <alignment wrapText="1"/>
    </xf>
    <xf numFmtId="0" fontId="8" fillId="0" borderId="7" xfId="45" applyNumberFormat="1" applyFont="1" applyAlignment="1" applyProtection="1">
      <alignment horizontal="left" vertical="center" wrapText="1"/>
    </xf>
    <xf numFmtId="0" fontId="11" fillId="0" borderId="7" xfId="45" applyNumberFormat="1" applyFont="1" applyProtection="1">
      <alignment vertical="top" wrapText="1"/>
    </xf>
    <xf numFmtId="49" fontId="11" fillId="0" borderId="7" xfId="11" applyNumberFormat="1" applyFont="1" applyProtection="1">
      <alignment horizontal="center" vertical="top" shrinkToFit="1"/>
    </xf>
    <xf numFmtId="1" fontId="11" fillId="0" borderId="7" xfId="11" applyNumberFormat="1" applyFont="1" applyProtection="1">
      <alignment horizontal="center" vertical="top" shrinkToFit="1"/>
    </xf>
    <xf numFmtId="4" fontId="11" fillId="4" borderId="7" xfId="48" applyNumberFormat="1" applyFont="1" applyProtection="1">
      <alignment horizontal="right" vertical="top" shrinkToFit="1"/>
    </xf>
    <xf numFmtId="0" fontId="8" fillId="0" borderId="0" xfId="38" applyNumberFormat="1" applyFont="1" applyProtection="1">
      <alignment horizontal="left" wrapText="1"/>
    </xf>
    <xf numFmtId="0" fontId="8" fillId="0" borderId="0" xfId="38" applyFont="1">
      <alignment horizontal="left" wrapText="1"/>
    </xf>
    <xf numFmtId="0" fontId="9" fillId="0" borderId="5" xfId="22" applyNumberFormat="1" applyFont="1" applyBorder="1" applyProtection="1">
      <alignment horizontal="left"/>
    </xf>
    <xf numFmtId="0" fontId="9" fillId="0" borderId="7" xfId="22" applyFont="1">
      <alignment horizontal="left"/>
    </xf>
    <xf numFmtId="0" fontId="8" fillId="0" borderId="7" xfId="30" applyNumberFormat="1" applyFont="1" applyProtection="1">
      <alignment horizontal="center" vertical="center" wrapText="1"/>
    </xf>
    <xf numFmtId="0" fontId="8" fillId="0" borderId="7" xfId="30" applyFont="1">
      <alignment horizontal="center" vertical="center" wrapText="1"/>
    </xf>
    <xf numFmtId="0" fontId="8" fillId="0" borderId="7" xfId="31" applyNumberFormat="1" applyFont="1" applyProtection="1">
      <alignment horizontal="center" vertical="center" wrapText="1"/>
    </xf>
    <xf numFmtId="0" fontId="8" fillId="0" borderId="7" xfId="31" applyFont="1">
      <alignment horizontal="center" vertical="center" wrapText="1"/>
    </xf>
    <xf numFmtId="0" fontId="8" fillId="0" borderId="7" xfId="32" applyNumberFormat="1" applyFont="1" applyProtection="1">
      <alignment horizontal="center" vertical="center" wrapText="1"/>
    </xf>
    <xf numFmtId="0" fontId="8" fillId="0" borderId="7" xfId="32" applyFont="1">
      <alignment horizontal="center" vertical="center" wrapText="1"/>
    </xf>
    <xf numFmtId="0" fontId="8" fillId="0" borderId="7" xfId="33" applyNumberFormat="1" applyFont="1" applyProtection="1">
      <alignment horizontal="center" vertical="center" wrapText="1"/>
    </xf>
    <xf numFmtId="0" fontId="8" fillId="0" borderId="7" xfId="33" applyFont="1">
      <alignment horizontal="center" vertical="center" wrapText="1"/>
    </xf>
    <xf numFmtId="0" fontId="8" fillId="0" borderId="7" xfId="34" applyNumberFormat="1" applyFont="1" applyProtection="1">
      <alignment horizontal="center" vertical="center" wrapText="1"/>
    </xf>
    <xf numFmtId="0" fontId="8" fillId="0" borderId="7" xfId="34" applyFont="1">
      <alignment horizontal="center" vertical="center" wrapText="1"/>
    </xf>
    <xf numFmtId="0" fontId="8" fillId="0" borderId="7" xfId="35" applyNumberFormat="1" applyFont="1" applyProtection="1">
      <alignment horizontal="center" vertical="center" wrapText="1"/>
    </xf>
    <xf numFmtId="0" fontId="8" fillId="0" borderId="7" xfId="35" applyFont="1">
      <alignment horizontal="center" vertical="center" wrapText="1"/>
    </xf>
    <xf numFmtId="0" fontId="8" fillId="0" borderId="7" xfId="36" applyNumberFormat="1" applyFont="1" applyProtection="1">
      <alignment horizontal="center" vertical="center" wrapText="1"/>
    </xf>
    <xf numFmtId="0" fontId="8" fillId="0" borderId="7" xfId="36" applyFont="1">
      <alignment horizontal="center" vertical="center" wrapText="1"/>
    </xf>
    <xf numFmtId="0" fontId="8" fillId="0" borderId="7" xfId="37" applyNumberFormat="1" applyFont="1" applyProtection="1">
      <alignment horizontal="center" vertical="center" wrapText="1"/>
    </xf>
    <xf numFmtId="0" fontId="8" fillId="0" borderId="7" xfId="37" applyFont="1">
      <alignment horizontal="center" vertical="center" wrapText="1"/>
    </xf>
    <xf numFmtId="0" fontId="8" fillId="0" borderId="7" xfId="7" applyNumberFormat="1" applyFont="1" applyProtection="1">
      <alignment horizontal="center" vertical="center" wrapText="1"/>
    </xf>
    <xf numFmtId="0" fontId="8" fillId="0" borderId="7" xfId="7" applyFont="1">
      <alignment horizontal="center" vertical="center" wrapText="1"/>
    </xf>
    <xf numFmtId="49" fontId="8" fillId="0" borderId="7" xfId="10" applyNumberFormat="1" applyFont="1" applyProtection="1">
      <alignment horizontal="center" vertical="center" wrapText="1"/>
    </xf>
    <xf numFmtId="49" fontId="8" fillId="0" borderId="7" xfId="10" applyNumberFormat="1" applyFont="1">
      <alignment horizontal="center" vertical="center" wrapText="1"/>
    </xf>
    <xf numFmtId="49" fontId="8" fillId="0" borderId="7" xfId="12" applyNumberFormat="1" applyFont="1" applyProtection="1">
      <alignment horizontal="center" vertical="center" wrapText="1"/>
    </xf>
    <xf numFmtId="49" fontId="8" fillId="0" borderId="7" xfId="12" applyNumberFormat="1" applyFont="1">
      <alignment horizontal="center" vertical="center" wrapText="1"/>
    </xf>
    <xf numFmtId="0" fontId="8" fillId="0" borderId="7" xfId="19" applyNumberFormat="1" applyFont="1" applyProtection="1">
      <alignment horizontal="center" vertical="center" wrapText="1"/>
    </xf>
    <xf numFmtId="0" fontId="8" fillId="0" borderId="7" xfId="19" applyFont="1">
      <alignment horizontal="center" vertical="center" wrapText="1"/>
    </xf>
    <xf numFmtId="0" fontId="8" fillId="0" borderId="7" xfId="29" applyNumberFormat="1" applyFont="1" applyProtection="1">
      <alignment horizontal="center" vertical="center" wrapText="1"/>
    </xf>
    <xf numFmtId="0" fontId="8" fillId="0" borderId="7" xfId="29" applyFont="1">
      <alignment horizontal="center" vertical="center" wrapText="1"/>
    </xf>
    <xf numFmtId="0" fontId="8" fillId="0" borderId="7" xfId="28" applyNumberFormat="1" applyFont="1" applyProtection="1">
      <alignment horizontal="center" vertical="center" wrapText="1"/>
    </xf>
    <xf numFmtId="0" fontId="8" fillId="0" borderId="7" xfId="28" applyFont="1">
      <alignment horizontal="center" vertical="center" wrapText="1"/>
    </xf>
    <xf numFmtId="0" fontId="12" fillId="0" borderId="7" xfId="37" applyNumberFormat="1" applyProtection="1">
      <alignment horizontal="center" vertical="center" wrapText="1"/>
    </xf>
    <xf numFmtId="0" fontId="12" fillId="0" borderId="7" xfId="37">
      <alignment horizontal="center" vertical="center" wrapText="1"/>
    </xf>
    <xf numFmtId="0" fontId="8" fillId="0" borderId="7" xfId="20" applyNumberFormat="1" applyFont="1" applyProtection="1">
      <alignment horizontal="center" vertical="center" wrapText="1"/>
    </xf>
    <xf numFmtId="0" fontId="8" fillId="0" borderId="7" xfId="20" applyFont="1">
      <alignment horizontal="center" vertical="center" wrapText="1"/>
    </xf>
    <xf numFmtId="0" fontId="8" fillId="0" borderId="7" xfId="21" applyNumberFormat="1" applyFont="1" applyProtection="1">
      <alignment horizontal="center" vertical="center" wrapText="1"/>
    </xf>
    <xf numFmtId="0" fontId="8" fillId="0" borderId="7" xfId="21" applyFont="1">
      <alignment horizontal="center" vertical="center" wrapText="1"/>
    </xf>
    <xf numFmtId="0" fontId="8" fillId="0" borderId="7" xfId="23" applyNumberFormat="1" applyFont="1" applyProtection="1">
      <alignment horizontal="center" vertical="center" wrapText="1"/>
    </xf>
    <xf numFmtId="0" fontId="8" fillId="0" borderId="7" xfId="23" applyFont="1">
      <alignment horizontal="center" vertical="center" wrapText="1"/>
    </xf>
    <xf numFmtId="0" fontId="8" fillId="0" borderId="7" xfId="27" applyNumberFormat="1" applyFont="1" applyProtection="1">
      <alignment horizontal="center" vertical="center" wrapText="1"/>
    </xf>
    <xf numFmtId="0" fontId="8" fillId="0" borderId="7" xfId="27" applyFo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center"/>
    </xf>
  </cellXfs>
  <cellStyles count="50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48" xfId="33"/>
    <cellStyle name="xl49" xfId="34"/>
    <cellStyle name="xl50" xfId="35"/>
    <cellStyle name="xl51" xfId="36"/>
    <cellStyle name="xl52" xfId="37"/>
    <cellStyle name="xl53" xfId="38"/>
    <cellStyle name="xl54" xfId="39"/>
    <cellStyle name="xl55" xfId="40"/>
    <cellStyle name="xl56" xfId="41"/>
    <cellStyle name="xl57" xfId="42"/>
    <cellStyle name="xl58" xfId="43"/>
    <cellStyle name="xl59" xfId="44"/>
    <cellStyle name="xl60" xfId="45"/>
    <cellStyle name="xl61" xfId="46"/>
    <cellStyle name="xl62" xfId="47"/>
    <cellStyle name="xl63" xfId="48"/>
    <cellStyle name="xl64" xfId="4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9"/>
  <sheetViews>
    <sheetView showGridLines="0" tabSelected="1" view="pageBreakPreview" zoomScaleNormal="100" zoomScaleSheetLayoutView="100" workbookViewId="0">
      <pane ySplit="15" topLeftCell="A43" activePane="bottomLeft" state="frozen"/>
      <selection pane="bottomLeft" activeCell="B24" sqref="B24"/>
    </sheetView>
  </sheetViews>
  <sheetFormatPr defaultRowHeight="15" outlineLevelRow="1" x14ac:dyDescent="0.25"/>
  <cols>
    <col min="1" max="1" width="9.140625" style="1"/>
    <col min="2" max="2" width="48.5703125" style="8" customWidth="1"/>
    <col min="3" max="3" width="7.7109375" style="17" customWidth="1"/>
    <col min="4" max="4" width="11.28515625" style="17" customWidth="1"/>
    <col min="5" max="25" width="9.140625" style="8" hidden="1" customWidth="1"/>
    <col min="26" max="26" width="16.5703125" style="8" customWidth="1"/>
    <col min="27" max="35" width="9.140625" style="1" hidden="1" customWidth="1"/>
    <col min="36" max="16384" width="9.140625" style="1"/>
  </cols>
  <sheetData>
    <row r="1" spans="2:36" x14ac:dyDescent="0.25">
      <c r="D1" s="18" t="s">
        <v>2</v>
      </c>
    </row>
    <row r="2" spans="2:36" x14ac:dyDescent="0.25">
      <c r="C2" s="90" t="s">
        <v>63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2:36" x14ac:dyDescent="0.2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2:36" x14ac:dyDescent="0.25"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2:36" x14ac:dyDescent="0.25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2:36" x14ac:dyDescent="0.25"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spans="2:36" x14ac:dyDescent="0.25"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2:36" x14ac:dyDescent="0.25"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2:36" ht="27" customHeight="1" x14ac:dyDescent="0.25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2:36" ht="27" customHeight="1" x14ac:dyDescent="0.25">
      <c r="C10" s="19"/>
      <c r="D10" s="1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36" ht="27" customHeight="1" x14ac:dyDescent="0.25">
      <c r="B11" s="93" t="s">
        <v>64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2:36" ht="53.25" customHeight="1" x14ac:dyDescent="0.2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2:36" ht="17.25" customHeight="1" x14ac:dyDescent="0.25">
      <c r="B13" s="15"/>
      <c r="C13" s="20"/>
      <c r="D13" s="2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 t="s">
        <v>3</v>
      </c>
    </row>
    <row r="14" spans="2:36" ht="26.25" customHeight="1" x14ac:dyDescent="0.25">
      <c r="B14" s="68" t="s">
        <v>4</v>
      </c>
      <c r="C14" s="70" t="s">
        <v>5</v>
      </c>
      <c r="D14" s="72" t="s">
        <v>6</v>
      </c>
      <c r="E14" s="74" t="s">
        <v>0</v>
      </c>
      <c r="F14" s="82" t="s">
        <v>0</v>
      </c>
      <c r="G14" s="84" t="s">
        <v>0</v>
      </c>
      <c r="H14" s="86" t="s">
        <v>0</v>
      </c>
      <c r="I14" s="88" t="s">
        <v>0</v>
      </c>
      <c r="J14" s="78" t="s">
        <v>0</v>
      </c>
      <c r="K14" s="76" t="s">
        <v>0</v>
      </c>
      <c r="L14" s="52" t="s">
        <v>0</v>
      </c>
      <c r="M14" s="54" t="s">
        <v>0</v>
      </c>
      <c r="N14" s="56" t="s">
        <v>0</v>
      </c>
      <c r="O14" s="58" t="s">
        <v>0</v>
      </c>
      <c r="P14" s="60" t="s">
        <v>0</v>
      </c>
      <c r="Q14" s="62" t="s">
        <v>0</v>
      </c>
      <c r="R14" s="64" t="s">
        <v>0</v>
      </c>
      <c r="S14" s="10" t="s">
        <v>0</v>
      </c>
      <c r="T14" s="66" t="s">
        <v>0</v>
      </c>
      <c r="U14" s="66" t="s">
        <v>0</v>
      </c>
      <c r="V14" s="66" t="s">
        <v>0</v>
      </c>
      <c r="W14" s="66" t="s">
        <v>0</v>
      </c>
      <c r="X14" s="66" t="s">
        <v>0</v>
      </c>
      <c r="Y14" s="10" t="s">
        <v>0</v>
      </c>
      <c r="Z14" s="66" t="s">
        <v>7</v>
      </c>
      <c r="AA14" s="80" t="s">
        <v>0</v>
      </c>
      <c r="AB14" s="80" t="s">
        <v>0</v>
      </c>
      <c r="AC14" s="3" t="s">
        <v>0</v>
      </c>
      <c r="AD14" s="80" t="s">
        <v>0</v>
      </c>
      <c r="AE14" s="80" t="s">
        <v>0</v>
      </c>
      <c r="AF14" s="80" t="s">
        <v>0</v>
      </c>
      <c r="AG14" s="80" t="s">
        <v>0</v>
      </c>
      <c r="AH14" s="80" t="s">
        <v>0</v>
      </c>
      <c r="AI14" s="80" t="s">
        <v>0</v>
      </c>
      <c r="AJ14" s="2"/>
    </row>
    <row r="15" spans="2:36" x14ac:dyDescent="0.25">
      <c r="B15" s="69"/>
      <c r="C15" s="71"/>
      <c r="D15" s="73"/>
      <c r="E15" s="75"/>
      <c r="F15" s="83"/>
      <c r="G15" s="85"/>
      <c r="H15" s="87"/>
      <c r="I15" s="89"/>
      <c r="J15" s="79"/>
      <c r="K15" s="77"/>
      <c r="L15" s="53"/>
      <c r="M15" s="55"/>
      <c r="N15" s="57"/>
      <c r="O15" s="59"/>
      <c r="P15" s="61"/>
      <c r="Q15" s="63"/>
      <c r="R15" s="65"/>
      <c r="S15" s="10"/>
      <c r="T15" s="67"/>
      <c r="U15" s="67"/>
      <c r="V15" s="67"/>
      <c r="W15" s="67"/>
      <c r="X15" s="67"/>
      <c r="Y15" s="10"/>
      <c r="Z15" s="67"/>
      <c r="AA15" s="81"/>
      <c r="AB15" s="81"/>
      <c r="AC15" s="3"/>
      <c r="AD15" s="81"/>
      <c r="AE15" s="81"/>
      <c r="AF15" s="81"/>
      <c r="AG15" s="81"/>
      <c r="AH15" s="81"/>
      <c r="AI15" s="81"/>
      <c r="AJ15" s="2"/>
    </row>
    <row r="16" spans="2:36" s="7" customFormat="1" x14ac:dyDescent="0.25">
      <c r="B16" s="23" t="s">
        <v>23</v>
      </c>
      <c r="C16" s="24" t="s">
        <v>8</v>
      </c>
      <c r="D16" s="24"/>
      <c r="E16" s="25"/>
      <c r="F16" s="25"/>
      <c r="G16" s="25"/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33">
        <f>Z17+Z18+Z19+Z20+Z21</f>
        <v>114423077.81999999</v>
      </c>
      <c r="AA16" s="27">
        <v>0</v>
      </c>
      <c r="AB16" s="27">
        <v>0</v>
      </c>
      <c r="AC16" s="27">
        <v>42772767.909999996</v>
      </c>
      <c r="AD16" s="27">
        <v>-42772767.909999996</v>
      </c>
      <c r="AE16" s="27">
        <v>0</v>
      </c>
      <c r="AF16" s="28">
        <v>0</v>
      </c>
      <c r="AG16" s="27">
        <v>0</v>
      </c>
      <c r="AH16" s="28">
        <v>0</v>
      </c>
      <c r="AI16" s="27">
        <v>0</v>
      </c>
      <c r="AJ16" s="29"/>
    </row>
    <row r="17" spans="2:36" ht="38.25" outlineLevel="1" x14ac:dyDescent="0.25">
      <c r="B17" s="11" t="s">
        <v>24</v>
      </c>
      <c r="C17" s="21" t="s">
        <v>8</v>
      </c>
      <c r="D17" s="21" t="s">
        <v>9</v>
      </c>
      <c r="E17" s="12"/>
      <c r="F17" s="12"/>
      <c r="G17" s="12"/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34">
        <v>40000</v>
      </c>
      <c r="AA17" s="4">
        <v>0</v>
      </c>
      <c r="AB17" s="4">
        <v>0</v>
      </c>
      <c r="AC17" s="4">
        <v>58628</v>
      </c>
      <c r="AD17" s="4">
        <v>-58628</v>
      </c>
      <c r="AE17" s="4">
        <v>0</v>
      </c>
      <c r="AF17" s="5">
        <v>0</v>
      </c>
      <c r="AG17" s="4">
        <v>0</v>
      </c>
      <c r="AH17" s="5">
        <v>0</v>
      </c>
      <c r="AI17" s="4">
        <v>0</v>
      </c>
      <c r="AJ17" s="2"/>
    </row>
    <row r="18" spans="2:36" ht="51" outlineLevel="1" x14ac:dyDescent="0.25">
      <c r="B18" s="11" t="s">
        <v>25</v>
      </c>
      <c r="C18" s="21" t="s">
        <v>8</v>
      </c>
      <c r="D18" s="21" t="s">
        <v>10</v>
      </c>
      <c r="E18" s="12"/>
      <c r="F18" s="12"/>
      <c r="G18" s="12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34">
        <v>67824287.420000002</v>
      </c>
      <c r="AA18" s="4">
        <v>0</v>
      </c>
      <c r="AB18" s="4">
        <v>0</v>
      </c>
      <c r="AC18" s="4">
        <v>21853696.359999999</v>
      </c>
      <c r="AD18" s="4">
        <v>-21853696.359999999</v>
      </c>
      <c r="AE18" s="4">
        <v>0</v>
      </c>
      <c r="AF18" s="5">
        <v>0</v>
      </c>
      <c r="AG18" s="4">
        <v>0</v>
      </c>
      <c r="AH18" s="5">
        <v>0</v>
      </c>
      <c r="AI18" s="4">
        <v>0</v>
      </c>
      <c r="AJ18" s="2"/>
    </row>
    <row r="19" spans="2:36" outlineLevel="1" x14ac:dyDescent="0.25">
      <c r="B19" s="11" t="s">
        <v>26</v>
      </c>
      <c r="C19" s="21" t="s">
        <v>8</v>
      </c>
      <c r="D19" s="21" t="s">
        <v>11</v>
      </c>
      <c r="E19" s="12"/>
      <c r="F19" s="12"/>
      <c r="G19" s="12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34">
        <v>4600</v>
      </c>
      <c r="AA19" s="4">
        <v>0</v>
      </c>
      <c r="AB19" s="4">
        <v>0</v>
      </c>
      <c r="AC19" s="4">
        <v>151400</v>
      </c>
      <c r="AD19" s="4">
        <v>-151400</v>
      </c>
      <c r="AE19" s="4">
        <v>0</v>
      </c>
      <c r="AF19" s="5">
        <v>0</v>
      </c>
      <c r="AG19" s="4">
        <v>0</v>
      </c>
      <c r="AH19" s="5">
        <v>0</v>
      </c>
      <c r="AI19" s="4">
        <v>0</v>
      </c>
      <c r="AJ19" s="2"/>
    </row>
    <row r="20" spans="2:36" ht="38.25" outlineLevel="1" x14ac:dyDescent="0.25">
      <c r="B20" s="38" t="s">
        <v>27</v>
      </c>
      <c r="C20" s="21" t="s">
        <v>8</v>
      </c>
      <c r="D20" s="21" t="s">
        <v>12</v>
      </c>
      <c r="E20" s="12"/>
      <c r="F20" s="12"/>
      <c r="G20" s="12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34">
        <v>7885459.2199999997</v>
      </c>
      <c r="AA20" s="4">
        <v>0</v>
      </c>
      <c r="AB20" s="4">
        <v>0</v>
      </c>
      <c r="AC20" s="4">
        <v>6293803.96</v>
      </c>
      <c r="AD20" s="4">
        <v>-6293803.96</v>
      </c>
      <c r="AE20" s="4">
        <v>0</v>
      </c>
      <c r="AF20" s="5">
        <v>0</v>
      </c>
      <c r="AG20" s="4">
        <v>0</v>
      </c>
      <c r="AH20" s="5">
        <v>0</v>
      </c>
      <c r="AI20" s="4">
        <v>0</v>
      </c>
      <c r="AJ20" s="2"/>
    </row>
    <row r="21" spans="2:36" outlineLevel="1" x14ac:dyDescent="0.25">
      <c r="B21" s="39" t="s">
        <v>28</v>
      </c>
      <c r="C21" s="21" t="s">
        <v>8</v>
      </c>
      <c r="D21" s="21" t="s">
        <v>14</v>
      </c>
      <c r="E21" s="12"/>
      <c r="F21" s="12"/>
      <c r="G21" s="12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34">
        <v>38668731.18</v>
      </c>
      <c r="AA21" s="4">
        <v>0</v>
      </c>
      <c r="AB21" s="4">
        <v>0</v>
      </c>
      <c r="AC21" s="4">
        <v>14040239.59</v>
      </c>
      <c r="AD21" s="4">
        <v>-14040239.59</v>
      </c>
      <c r="AE21" s="4">
        <v>0</v>
      </c>
      <c r="AF21" s="5">
        <v>0</v>
      </c>
      <c r="AG21" s="4">
        <v>0</v>
      </c>
      <c r="AH21" s="5">
        <v>0</v>
      </c>
      <c r="AI21" s="4">
        <v>0</v>
      </c>
      <c r="AJ21" s="2"/>
    </row>
    <row r="22" spans="2:36" s="7" customFormat="1" x14ac:dyDescent="0.25">
      <c r="B22" s="23" t="s">
        <v>29</v>
      </c>
      <c r="C22" s="24" t="s">
        <v>15</v>
      </c>
      <c r="D22" s="24"/>
      <c r="E22" s="25"/>
      <c r="F22" s="25"/>
      <c r="G22" s="25"/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33">
        <f>Z23</f>
        <v>2385000</v>
      </c>
      <c r="AA22" s="27">
        <v>0</v>
      </c>
      <c r="AB22" s="27">
        <v>0</v>
      </c>
      <c r="AC22" s="27">
        <v>1967000</v>
      </c>
      <c r="AD22" s="27">
        <v>-1967000</v>
      </c>
      <c r="AE22" s="27">
        <v>0</v>
      </c>
      <c r="AF22" s="28">
        <v>0</v>
      </c>
      <c r="AG22" s="27">
        <v>0</v>
      </c>
      <c r="AH22" s="28">
        <v>0</v>
      </c>
      <c r="AI22" s="27">
        <v>0</v>
      </c>
      <c r="AJ22" s="29"/>
    </row>
    <row r="23" spans="2:36" outlineLevel="1" x14ac:dyDescent="0.25">
      <c r="B23" s="11" t="s">
        <v>30</v>
      </c>
      <c r="C23" s="21" t="s">
        <v>15</v>
      </c>
      <c r="D23" s="21" t="s">
        <v>9</v>
      </c>
      <c r="E23" s="12"/>
      <c r="F23" s="12"/>
      <c r="G23" s="12"/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34">
        <v>2385000</v>
      </c>
      <c r="AA23" s="4">
        <v>0</v>
      </c>
      <c r="AB23" s="4">
        <v>0</v>
      </c>
      <c r="AC23" s="4">
        <v>1967000</v>
      </c>
      <c r="AD23" s="4">
        <v>-1967000</v>
      </c>
      <c r="AE23" s="4">
        <v>0</v>
      </c>
      <c r="AF23" s="5">
        <v>0</v>
      </c>
      <c r="AG23" s="4">
        <v>0</v>
      </c>
      <c r="AH23" s="5">
        <v>0</v>
      </c>
      <c r="AI23" s="4">
        <v>0</v>
      </c>
      <c r="AJ23" s="2"/>
    </row>
    <row r="24" spans="2:36" s="7" customFormat="1" ht="36" customHeight="1" x14ac:dyDescent="0.25">
      <c r="B24" s="23" t="s">
        <v>31</v>
      </c>
      <c r="C24" s="24" t="s">
        <v>9</v>
      </c>
      <c r="D24" s="24"/>
      <c r="E24" s="25"/>
      <c r="F24" s="25"/>
      <c r="G24" s="25"/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33">
        <f>Z25+Z26+Z27+Z28</f>
        <v>7946657.29</v>
      </c>
      <c r="AA24" s="27">
        <v>0</v>
      </c>
      <c r="AB24" s="27">
        <v>0</v>
      </c>
      <c r="AC24" s="27">
        <v>6467451.4100000001</v>
      </c>
      <c r="AD24" s="27">
        <v>-6467451.4100000001</v>
      </c>
      <c r="AE24" s="27">
        <v>0</v>
      </c>
      <c r="AF24" s="28">
        <v>0</v>
      </c>
      <c r="AG24" s="27">
        <v>0</v>
      </c>
      <c r="AH24" s="28">
        <v>0</v>
      </c>
      <c r="AI24" s="27">
        <v>0</v>
      </c>
      <c r="AJ24" s="29"/>
    </row>
    <row r="25" spans="2:36" outlineLevel="1" x14ac:dyDescent="0.25">
      <c r="B25" s="11" t="s">
        <v>32</v>
      </c>
      <c r="C25" s="21" t="s">
        <v>9</v>
      </c>
      <c r="D25" s="21" t="s">
        <v>10</v>
      </c>
      <c r="E25" s="12"/>
      <c r="F25" s="12"/>
      <c r="G25" s="12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34">
        <v>1939900</v>
      </c>
      <c r="AA25" s="4">
        <v>0</v>
      </c>
      <c r="AB25" s="4">
        <v>0</v>
      </c>
      <c r="AC25" s="4">
        <v>2366500</v>
      </c>
      <c r="AD25" s="4">
        <v>-2366500</v>
      </c>
      <c r="AE25" s="4">
        <v>0</v>
      </c>
      <c r="AF25" s="5">
        <v>0</v>
      </c>
      <c r="AG25" s="4">
        <v>0</v>
      </c>
      <c r="AH25" s="5">
        <v>0</v>
      </c>
      <c r="AI25" s="4">
        <v>0</v>
      </c>
      <c r="AJ25" s="2"/>
    </row>
    <row r="26" spans="2:36" ht="38.25" outlineLevel="1" x14ac:dyDescent="0.25">
      <c r="B26" s="11" t="s">
        <v>33</v>
      </c>
      <c r="C26" s="21" t="s">
        <v>9</v>
      </c>
      <c r="D26" s="21" t="s">
        <v>16</v>
      </c>
      <c r="E26" s="12"/>
      <c r="F26" s="12"/>
      <c r="G26" s="12"/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34">
        <v>4291249.82</v>
      </c>
      <c r="AA26" s="4">
        <v>0</v>
      </c>
      <c r="AB26" s="4">
        <v>0</v>
      </c>
      <c r="AC26" s="4">
        <v>3236918.41</v>
      </c>
      <c r="AD26" s="4">
        <v>-3236918.41</v>
      </c>
      <c r="AE26" s="4">
        <v>0</v>
      </c>
      <c r="AF26" s="5">
        <v>0</v>
      </c>
      <c r="AG26" s="4">
        <v>0</v>
      </c>
      <c r="AH26" s="5">
        <v>0</v>
      </c>
      <c r="AI26" s="4">
        <v>0</v>
      </c>
      <c r="AJ26" s="2"/>
    </row>
    <row r="27" spans="2:36" ht="38.25" outlineLevel="1" x14ac:dyDescent="0.25">
      <c r="B27" s="11" t="s">
        <v>22</v>
      </c>
      <c r="C27" s="21" t="s">
        <v>9</v>
      </c>
      <c r="D27" s="21" t="s">
        <v>20</v>
      </c>
      <c r="E27" s="12"/>
      <c r="F27" s="12"/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34">
        <v>1395196.47</v>
      </c>
      <c r="AA27" s="4"/>
      <c r="AB27" s="4"/>
      <c r="AC27" s="4"/>
      <c r="AD27" s="4"/>
      <c r="AE27" s="4"/>
      <c r="AF27" s="5"/>
      <c r="AG27" s="4"/>
      <c r="AH27" s="5"/>
      <c r="AI27" s="4"/>
      <c r="AJ27" s="2"/>
    </row>
    <row r="28" spans="2:36" ht="25.5" outlineLevel="1" x14ac:dyDescent="0.25">
      <c r="B28" s="11" t="s">
        <v>34</v>
      </c>
      <c r="C28" s="21" t="s">
        <v>9</v>
      </c>
      <c r="D28" s="21" t="s">
        <v>17</v>
      </c>
      <c r="E28" s="12"/>
      <c r="F28" s="12"/>
      <c r="G28" s="12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34">
        <v>320311</v>
      </c>
      <c r="AA28" s="4">
        <v>0</v>
      </c>
      <c r="AB28" s="4">
        <v>0</v>
      </c>
      <c r="AC28" s="4">
        <v>864033</v>
      </c>
      <c r="AD28" s="4">
        <v>-864033</v>
      </c>
      <c r="AE28" s="4">
        <v>0</v>
      </c>
      <c r="AF28" s="5">
        <v>0</v>
      </c>
      <c r="AG28" s="4">
        <v>0</v>
      </c>
      <c r="AH28" s="5">
        <v>0</v>
      </c>
      <c r="AI28" s="4">
        <v>0</v>
      </c>
      <c r="AJ28" s="2"/>
    </row>
    <row r="29" spans="2:36" s="7" customFormat="1" x14ac:dyDescent="0.25">
      <c r="B29" s="23" t="s">
        <v>35</v>
      </c>
      <c r="C29" s="24" t="s">
        <v>10</v>
      </c>
      <c r="D29" s="24"/>
      <c r="E29" s="25"/>
      <c r="F29" s="25"/>
      <c r="G29" s="25"/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33">
        <f>Z30+Z31+Z33+Z34+Z32</f>
        <v>103979965.20999999</v>
      </c>
      <c r="AA29" s="27">
        <v>0</v>
      </c>
      <c r="AB29" s="27">
        <v>0</v>
      </c>
      <c r="AC29" s="27">
        <v>40272031.759999998</v>
      </c>
      <c r="AD29" s="27">
        <v>-40272031.759999998</v>
      </c>
      <c r="AE29" s="27">
        <v>0</v>
      </c>
      <c r="AF29" s="28">
        <v>0</v>
      </c>
      <c r="AG29" s="27">
        <v>0</v>
      </c>
      <c r="AH29" s="28">
        <v>0</v>
      </c>
      <c r="AI29" s="27">
        <v>0</v>
      </c>
      <c r="AJ29" s="29"/>
    </row>
    <row r="30" spans="2:36" outlineLevel="1" x14ac:dyDescent="0.25">
      <c r="B30" s="11" t="s">
        <v>36</v>
      </c>
      <c r="C30" s="21" t="s">
        <v>10</v>
      </c>
      <c r="D30" s="21" t="s">
        <v>8</v>
      </c>
      <c r="E30" s="12"/>
      <c r="F30" s="12"/>
      <c r="G30" s="12"/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34">
        <v>160000</v>
      </c>
      <c r="AA30" s="4">
        <v>0</v>
      </c>
      <c r="AB30" s="4">
        <v>0</v>
      </c>
      <c r="AC30" s="4">
        <v>60000</v>
      </c>
      <c r="AD30" s="4">
        <v>-60000</v>
      </c>
      <c r="AE30" s="4">
        <v>0</v>
      </c>
      <c r="AF30" s="5">
        <v>0</v>
      </c>
      <c r="AG30" s="4">
        <v>0</v>
      </c>
      <c r="AH30" s="5">
        <v>0</v>
      </c>
      <c r="AI30" s="4">
        <v>0</v>
      </c>
      <c r="AJ30" s="2"/>
    </row>
    <row r="31" spans="2:36" outlineLevel="1" x14ac:dyDescent="0.25">
      <c r="B31" s="11" t="s">
        <v>37</v>
      </c>
      <c r="C31" s="21" t="s">
        <v>10</v>
      </c>
      <c r="D31" s="21" t="s">
        <v>11</v>
      </c>
      <c r="E31" s="12"/>
      <c r="F31" s="12"/>
      <c r="G31" s="12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34">
        <v>882079.8</v>
      </c>
      <c r="AA31" s="4">
        <v>0</v>
      </c>
      <c r="AB31" s="4">
        <v>0</v>
      </c>
      <c r="AC31" s="4">
        <v>822956.65</v>
      </c>
      <c r="AD31" s="4">
        <v>-822956.65</v>
      </c>
      <c r="AE31" s="4">
        <v>0</v>
      </c>
      <c r="AF31" s="5">
        <v>0</v>
      </c>
      <c r="AG31" s="4">
        <v>0</v>
      </c>
      <c r="AH31" s="5">
        <v>0</v>
      </c>
      <c r="AI31" s="4">
        <v>0</v>
      </c>
      <c r="AJ31" s="2"/>
    </row>
    <row r="32" spans="2:36" outlineLevel="1" x14ac:dyDescent="0.25">
      <c r="B32" s="11" t="s">
        <v>60</v>
      </c>
      <c r="C32" s="21" t="s">
        <v>10</v>
      </c>
      <c r="D32" s="21" t="s">
        <v>12</v>
      </c>
      <c r="E32" s="12"/>
      <c r="F32" s="12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34">
        <v>1805967</v>
      </c>
      <c r="AA32" s="4"/>
      <c r="AB32" s="4"/>
      <c r="AC32" s="4"/>
      <c r="AD32" s="4"/>
      <c r="AE32" s="4"/>
      <c r="AF32" s="5"/>
      <c r="AG32" s="4"/>
      <c r="AH32" s="5"/>
      <c r="AI32" s="4"/>
      <c r="AJ32" s="2"/>
    </row>
    <row r="33" spans="2:36" outlineLevel="1" x14ac:dyDescent="0.25">
      <c r="B33" s="11" t="s">
        <v>38</v>
      </c>
      <c r="C33" s="21" t="s">
        <v>10</v>
      </c>
      <c r="D33" s="21" t="s">
        <v>16</v>
      </c>
      <c r="E33" s="12"/>
      <c r="F33" s="12"/>
      <c r="G33" s="12"/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34">
        <v>97127798.709999993</v>
      </c>
      <c r="AA33" s="4">
        <v>0</v>
      </c>
      <c r="AB33" s="4">
        <v>0</v>
      </c>
      <c r="AC33" s="4">
        <v>39063586.920000002</v>
      </c>
      <c r="AD33" s="4">
        <v>-39063586.920000002</v>
      </c>
      <c r="AE33" s="4">
        <v>0</v>
      </c>
      <c r="AF33" s="5">
        <v>0</v>
      </c>
      <c r="AG33" s="4">
        <v>0</v>
      </c>
      <c r="AH33" s="5">
        <v>0</v>
      </c>
      <c r="AI33" s="4">
        <v>0</v>
      </c>
      <c r="AJ33" s="2"/>
    </row>
    <row r="34" spans="2:36" outlineLevel="1" x14ac:dyDescent="0.25">
      <c r="B34" s="11" t="s">
        <v>39</v>
      </c>
      <c r="C34" s="21" t="s">
        <v>10</v>
      </c>
      <c r="D34" s="21" t="s">
        <v>18</v>
      </c>
      <c r="E34" s="12"/>
      <c r="F34" s="12"/>
      <c r="G34" s="12"/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34">
        <v>4004119.7</v>
      </c>
      <c r="AA34" s="4">
        <v>0</v>
      </c>
      <c r="AB34" s="4">
        <v>0</v>
      </c>
      <c r="AC34" s="4">
        <v>325488.19</v>
      </c>
      <c r="AD34" s="4">
        <v>-325488.19</v>
      </c>
      <c r="AE34" s="4">
        <v>0</v>
      </c>
      <c r="AF34" s="5">
        <v>0</v>
      </c>
      <c r="AG34" s="4">
        <v>0</v>
      </c>
      <c r="AH34" s="5">
        <v>0</v>
      </c>
      <c r="AI34" s="4">
        <v>0</v>
      </c>
      <c r="AJ34" s="2"/>
    </row>
    <row r="35" spans="2:36" s="7" customFormat="1" ht="28.5" x14ac:dyDescent="0.25">
      <c r="B35" s="23" t="s">
        <v>40</v>
      </c>
      <c r="C35" s="24" t="s">
        <v>11</v>
      </c>
      <c r="D35" s="24"/>
      <c r="E35" s="25"/>
      <c r="F35" s="25"/>
      <c r="G35" s="25"/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33">
        <f>Z36+Z37+Z38+Z39</f>
        <v>76368022.709999993</v>
      </c>
      <c r="AA35" s="27">
        <v>0</v>
      </c>
      <c r="AB35" s="27">
        <v>0</v>
      </c>
      <c r="AC35" s="27">
        <v>15508492.609999999</v>
      </c>
      <c r="AD35" s="27">
        <v>-15508492.609999999</v>
      </c>
      <c r="AE35" s="27">
        <v>0</v>
      </c>
      <c r="AF35" s="28">
        <v>0</v>
      </c>
      <c r="AG35" s="27">
        <v>0</v>
      </c>
      <c r="AH35" s="28">
        <v>0</v>
      </c>
      <c r="AI35" s="27">
        <v>0</v>
      </c>
      <c r="AJ35" s="29"/>
    </row>
    <row r="36" spans="2:36" outlineLevel="1" x14ac:dyDescent="0.25">
      <c r="B36" s="11" t="s">
        <v>41</v>
      </c>
      <c r="C36" s="21" t="s">
        <v>11</v>
      </c>
      <c r="D36" s="21" t="s">
        <v>8</v>
      </c>
      <c r="E36" s="12"/>
      <c r="F36" s="12"/>
      <c r="G36" s="12"/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34">
        <v>10681816.92</v>
      </c>
      <c r="AA36" s="4">
        <v>0</v>
      </c>
      <c r="AB36" s="4">
        <v>0</v>
      </c>
      <c r="AC36" s="4">
        <v>4719755.49</v>
      </c>
      <c r="AD36" s="4">
        <v>-4719755.49</v>
      </c>
      <c r="AE36" s="4">
        <v>0</v>
      </c>
      <c r="AF36" s="5">
        <v>0</v>
      </c>
      <c r="AG36" s="4">
        <v>0</v>
      </c>
      <c r="AH36" s="5">
        <v>0</v>
      </c>
      <c r="AI36" s="4">
        <v>0</v>
      </c>
      <c r="AJ36" s="2"/>
    </row>
    <row r="37" spans="2:36" outlineLevel="1" x14ac:dyDescent="0.25">
      <c r="B37" s="11" t="s">
        <v>42</v>
      </c>
      <c r="C37" s="21" t="s">
        <v>11</v>
      </c>
      <c r="D37" s="21" t="s">
        <v>15</v>
      </c>
      <c r="E37" s="12"/>
      <c r="F37" s="12"/>
      <c r="G37" s="12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34">
        <v>6385706.3399999999</v>
      </c>
      <c r="AA37" s="4">
        <v>0</v>
      </c>
      <c r="AB37" s="4">
        <v>0</v>
      </c>
      <c r="AC37" s="4">
        <v>797613.63</v>
      </c>
      <c r="AD37" s="4">
        <v>-797613.63</v>
      </c>
      <c r="AE37" s="4">
        <v>0</v>
      </c>
      <c r="AF37" s="5">
        <v>0</v>
      </c>
      <c r="AG37" s="4">
        <v>0</v>
      </c>
      <c r="AH37" s="5">
        <v>0</v>
      </c>
      <c r="AI37" s="4">
        <v>0</v>
      </c>
      <c r="AJ37" s="2"/>
    </row>
    <row r="38" spans="2:36" outlineLevel="1" x14ac:dyDescent="0.25">
      <c r="B38" s="11" t="s">
        <v>43</v>
      </c>
      <c r="C38" s="21" t="s">
        <v>11</v>
      </c>
      <c r="D38" s="21" t="s">
        <v>9</v>
      </c>
      <c r="E38" s="12"/>
      <c r="F38" s="12"/>
      <c r="G38" s="12"/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34">
        <v>53668654.740000002</v>
      </c>
      <c r="AA38" s="4">
        <v>0</v>
      </c>
      <c r="AB38" s="4">
        <v>0</v>
      </c>
      <c r="AC38" s="4">
        <v>6570692.46</v>
      </c>
      <c r="AD38" s="4">
        <v>-6570692.46</v>
      </c>
      <c r="AE38" s="4">
        <v>0</v>
      </c>
      <c r="AF38" s="5">
        <v>0</v>
      </c>
      <c r="AG38" s="4">
        <v>0</v>
      </c>
      <c r="AH38" s="5">
        <v>0</v>
      </c>
      <c r="AI38" s="4">
        <v>0</v>
      </c>
      <c r="AJ38" s="2"/>
    </row>
    <row r="39" spans="2:36" ht="25.5" outlineLevel="1" x14ac:dyDescent="0.25">
      <c r="B39" s="11" t="s">
        <v>44</v>
      </c>
      <c r="C39" s="21" t="s">
        <v>11</v>
      </c>
      <c r="D39" s="21" t="s">
        <v>11</v>
      </c>
      <c r="E39" s="12"/>
      <c r="F39" s="12"/>
      <c r="G39" s="12"/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34">
        <v>5631844.71</v>
      </c>
      <c r="AA39" s="4">
        <v>0</v>
      </c>
      <c r="AB39" s="4">
        <v>0</v>
      </c>
      <c r="AC39" s="4">
        <v>3420431.03</v>
      </c>
      <c r="AD39" s="4">
        <v>-3420431.03</v>
      </c>
      <c r="AE39" s="4">
        <v>0</v>
      </c>
      <c r="AF39" s="5">
        <v>0</v>
      </c>
      <c r="AG39" s="4">
        <v>0</v>
      </c>
      <c r="AH39" s="5">
        <v>0</v>
      </c>
      <c r="AI39" s="4">
        <v>0</v>
      </c>
      <c r="AJ39" s="2"/>
    </row>
    <row r="40" spans="2:36" outlineLevel="1" x14ac:dyDescent="0.25">
      <c r="B40" s="44" t="s">
        <v>61</v>
      </c>
      <c r="C40" s="45" t="s">
        <v>12</v>
      </c>
      <c r="D40" s="45"/>
      <c r="E40" s="46"/>
      <c r="F40" s="46"/>
      <c r="G40" s="46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33">
        <f>Z41</f>
        <v>6538.13</v>
      </c>
      <c r="AA40" s="4"/>
      <c r="AB40" s="4"/>
      <c r="AC40" s="4"/>
      <c r="AD40" s="4"/>
      <c r="AE40" s="4"/>
      <c r="AF40" s="5"/>
      <c r="AG40" s="4"/>
      <c r="AH40" s="5"/>
      <c r="AI40" s="4"/>
      <c r="AJ40" s="2"/>
    </row>
    <row r="41" spans="2:36" outlineLevel="1" x14ac:dyDescent="0.25">
      <c r="B41" s="11" t="s">
        <v>62</v>
      </c>
      <c r="C41" s="21" t="s">
        <v>12</v>
      </c>
      <c r="D41" s="21" t="s">
        <v>11</v>
      </c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34">
        <v>6538.13</v>
      </c>
      <c r="AA41" s="4"/>
      <c r="AB41" s="4"/>
      <c r="AC41" s="4"/>
      <c r="AD41" s="4"/>
      <c r="AE41" s="4"/>
      <c r="AF41" s="5"/>
      <c r="AG41" s="4"/>
      <c r="AH41" s="5"/>
      <c r="AI41" s="4"/>
      <c r="AJ41" s="2"/>
    </row>
    <row r="42" spans="2:36" s="7" customFormat="1" x14ac:dyDescent="0.25">
      <c r="B42" s="23" t="s">
        <v>45</v>
      </c>
      <c r="C42" s="24" t="s">
        <v>13</v>
      </c>
      <c r="D42" s="24"/>
      <c r="E42" s="25"/>
      <c r="F42" s="25"/>
      <c r="G42" s="25"/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33">
        <f>Z43+Z44+Z45+Z47+Z48+Z46</f>
        <v>596750953.31999993</v>
      </c>
      <c r="AA42" s="27">
        <v>0</v>
      </c>
      <c r="AB42" s="27">
        <v>0</v>
      </c>
      <c r="AC42" s="27">
        <v>352405413.35000002</v>
      </c>
      <c r="AD42" s="27">
        <v>-352405413.35000002</v>
      </c>
      <c r="AE42" s="27">
        <v>0</v>
      </c>
      <c r="AF42" s="28">
        <v>0</v>
      </c>
      <c r="AG42" s="27">
        <v>0</v>
      </c>
      <c r="AH42" s="28">
        <v>0</v>
      </c>
      <c r="AI42" s="27">
        <v>0</v>
      </c>
      <c r="AJ42" s="29"/>
    </row>
    <row r="43" spans="2:36" outlineLevel="1" x14ac:dyDescent="0.25">
      <c r="B43" s="11" t="s">
        <v>46</v>
      </c>
      <c r="C43" s="21" t="s">
        <v>13</v>
      </c>
      <c r="D43" s="21" t="s">
        <v>8</v>
      </c>
      <c r="E43" s="12"/>
      <c r="F43" s="12"/>
      <c r="G43" s="12"/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34">
        <v>121418606.06</v>
      </c>
      <c r="AA43" s="4">
        <v>0</v>
      </c>
      <c r="AB43" s="4">
        <v>0</v>
      </c>
      <c r="AC43" s="4">
        <v>72189744.390000001</v>
      </c>
      <c r="AD43" s="4">
        <v>-72189744.390000001</v>
      </c>
      <c r="AE43" s="4">
        <v>0</v>
      </c>
      <c r="AF43" s="5">
        <v>0</v>
      </c>
      <c r="AG43" s="4">
        <v>0</v>
      </c>
      <c r="AH43" s="5">
        <v>0</v>
      </c>
      <c r="AI43" s="4">
        <v>0</v>
      </c>
      <c r="AJ43" s="2"/>
    </row>
    <row r="44" spans="2:36" outlineLevel="1" x14ac:dyDescent="0.25">
      <c r="B44" s="11" t="s">
        <v>47</v>
      </c>
      <c r="C44" s="21" t="s">
        <v>13</v>
      </c>
      <c r="D44" s="21" t="s">
        <v>15</v>
      </c>
      <c r="E44" s="12"/>
      <c r="F44" s="12"/>
      <c r="G44" s="12"/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34">
        <v>427885841.94</v>
      </c>
      <c r="AA44" s="4">
        <v>0</v>
      </c>
      <c r="AB44" s="4">
        <v>0</v>
      </c>
      <c r="AC44" s="4">
        <v>240433521.77000001</v>
      </c>
      <c r="AD44" s="4">
        <v>-240433521.77000001</v>
      </c>
      <c r="AE44" s="4">
        <v>0</v>
      </c>
      <c r="AF44" s="5">
        <v>0</v>
      </c>
      <c r="AG44" s="4">
        <v>0</v>
      </c>
      <c r="AH44" s="5">
        <v>0</v>
      </c>
      <c r="AI44" s="4">
        <v>0</v>
      </c>
      <c r="AJ44" s="2"/>
    </row>
    <row r="45" spans="2:36" outlineLevel="1" x14ac:dyDescent="0.25">
      <c r="B45" s="11" t="s">
        <v>48</v>
      </c>
      <c r="C45" s="21" t="s">
        <v>13</v>
      </c>
      <c r="D45" s="21" t="s">
        <v>9</v>
      </c>
      <c r="E45" s="12"/>
      <c r="F45" s="12"/>
      <c r="G45" s="12"/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34">
        <v>31682932.5</v>
      </c>
      <c r="AA45" s="4">
        <v>0</v>
      </c>
      <c r="AB45" s="4">
        <v>0</v>
      </c>
      <c r="AC45" s="4">
        <v>24627271.850000001</v>
      </c>
      <c r="AD45" s="4">
        <v>-24627271.850000001</v>
      </c>
      <c r="AE45" s="4">
        <v>0</v>
      </c>
      <c r="AF45" s="5">
        <v>0</v>
      </c>
      <c r="AG45" s="4">
        <v>0</v>
      </c>
      <c r="AH45" s="5">
        <v>0</v>
      </c>
      <c r="AI45" s="4">
        <v>0</v>
      </c>
      <c r="AJ45" s="2"/>
    </row>
    <row r="46" spans="2:36" ht="25.5" outlineLevel="1" x14ac:dyDescent="0.25">
      <c r="B46" s="43" t="s">
        <v>49</v>
      </c>
      <c r="C46" s="21" t="s">
        <v>13</v>
      </c>
      <c r="D46" s="21" t="s">
        <v>11</v>
      </c>
      <c r="E46" s="12"/>
      <c r="F46" s="12"/>
      <c r="G46" s="1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34">
        <v>162600</v>
      </c>
      <c r="AA46" s="4"/>
      <c r="AB46" s="4"/>
      <c r="AC46" s="4"/>
      <c r="AD46" s="4"/>
      <c r="AE46" s="4"/>
      <c r="AF46" s="5"/>
      <c r="AG46" s="4"/>
      <c r="AH46" s="5"/>
      <c r="AI46" s="4"/>
      <c r="AJ46" s="2"/>
    </row>
    <row r="47" spans="2:36" outlineLevel="1" x14ac:dyDescent="0.25">
      <c r="B47" s="11" t="s">
        <v>50</v>
      </c>
      <c r="C47" s="21" t="s">
        <v>13</v>
      </c>
      <c r="D47" s="21" t="s">
        <v>13</v>
      </c>
      <c r="E47" s="12"/>
      <c r="F47" s="12"/>
      <c r="G47" s="12"/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34">
        <v>606661.04</v>
      </c>
      <c r="AA47" s="4">
        <v>0</v>
      </c>
      <c r="AB47" s="4">
        <v>0</v>
      </c>
      <c r="AC47" s="4">
        <v>3504005</v>
      </c>
      <c r="AD47" s="4">
        <v>-3504005</v>
      </c>
      <c r="AE47" s="4">
        <v>0</v>
      </c>
      <c r="AF47" s="5">
        <v>0</v>
      </c>
      <c r="AG47" s="4">
        <v>0</v>
      </c>
      <c r="AH47" s="5">
        <v>0</v>
      </c>
      <c r="AI47" s="4">
        <v>0</v>
      </c>
      <c r="AJ47" s="2"/>
    </row>
    <row r="48" spans="2:36" outlineLevel="1" x14ac:dyDescent="0.25">
      <c r="B48" s="11" t="s">
        <v>51</v>
      </c>
      <c r="C48" s="21" t="s">
        <v>13</v>
      </c>
      <c r="D48" s="21" t="s">
        <v>16</v>
      </c>
      <c r="E48" s="12"/>
      <c r="F48" s="12"/>
      <c r="G48" s="12"/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34">
        <v>14994311.779999999</v>
      </c>
      <c r="AA48" s="4">
        <v>0</v>
      </c>
      <c r="AB48" s="4">
        <v>0</v>
      </c>
      <c r="AC48" s="4">
        <v>11650870.34</v>
      </c>
      <c r="AD48" s="4">
        <v>-11650870.34</v>
      </c>
      <c r="AE48" s="4">
        <v>0</v>
      </c>
      <c r="AF48" s="5">
        <v>0</v>
      </c>
      <c r="AG48" s="4">
        <v>0</v>
      </c>
      <c r="AH48" s="5">
        <v>0</v>
      </c>
      <c r="AI48" s="4">
        <v>0</v>
      </c>
      <c r="AJ48" s="2"/>
    </row>
    <row r="49" spans="2:36" s="7" customFormat="1" x14ac:dyDescent="0.25">
      <c r="B49" s="23" t="s">
        <v>52</v>
      </c>
      <c r="C49" s="24" t="s">
        <v>19</v>
      </c>
      <c r="D49" s="24"/>
      <c r="E49" s="25"/>
      <c r="F49" s="25"/>
      <c r="G49" s="25"/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33">
        <f>Z50</f>
        <v>67808327.209999993</v>
      </c>
      <c r="AA49" s="27">
        <v>0</v>
      </c>
      <c r="AB49" s="27">
        <v>0</v>
      </c>
      <c r="AC49" s="27">
        <v>52975776.380000003</v>
      </c>
      <c r="AD49" s="27">
        <v>-52975776.380000003</v>
      </c>
      <c r="AE49" s="27">
        <v>0</v>
      </c>
      <c r="AF49" s="28">
        <v>0</v>
      </c>
      <c r="AG49" s="27">
        <v>0</v>
      </c>
      <c r="AH49" s="28">
        <v>0</v>
      </c>
      <c r="AI49" s="27">
        <v>0</v>
      </c>
      <c r="AJ49" s="29"/>
    </row>
    <row r="50" spans="2:36" outlineLevel="1" x14ac:dyDescent="0.25">
      <c r="B50" s="11" t="s">
        <v>53</v>
      </c>
      <c r="C50" s="21" t="s">
        <v>19</v>
      </c>
      <c r="D50" s="21" t="s">
        <v>8</v>
      </c>
      <c r="E50" s="12"/>
      <c r="F50" s="12"/>
      <c r="G50" s="12"/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34">
        <v>67808327.209999993</v>
      </c>
      <c r="AA50" s="4">
        <v>0</v>
      </c>
      <c r="AB50" s="4">
        <v>0</v>
      </c>
      <c r="AC50" s="4">
        <v>52975776.380000003</v>
      </c>
      <c r="AD50" s="4">
        <v>-52975776.380000003</v>
      </c>
      <c r="AE50" s="4">
        <v>0</v>
      </c>
      <c r="AF50" s="5">
        <v>0</v>
      </c>
      <c r="AG50" s="4">
        <v>0</v>
      </c>
      <c r="AH50" s="5">
        <v>0</v>
      </c>
      <c r="AI50" s="4">
        <v>0</v>
      </c>
      <c r="AJ50" s="2"/>
    </row>
    <row r="51" spans="2:36" s="7" customFormat="1" x14ac:dyDescent="0.25">
      <c r="B51" s="23" t="s">
        <v>54</v>
      </c>
      <c r="C51" s="24" t="s">
        <v>20</v>
      </c>
      <c r="D51" s="24"/>
      <c r="E51" s="25"/>
      <c r="F51" s="25"/>
      <c r="G51" s="25"/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33">
        <f>Z52+Z53+Z54</f>
        <v>56528296.969999999</v>
      </c>
      <c r="AA51" s="27">
        <v>0</v>
      </c>
      <c r="AB51" s="27">
        <v>0</v>
      </c>
      <c r="AC51" s="27">
        <v>28073868.149999999</v>
      </c>
      <c r="AD51" s="27">
        <v>-28073868.149999999</v>
      </c>
      <c r="AE51" s="27">
        <v>0</v>
      </c>
      <c r="AF51" s="28">
        <v>0</v>
      </c>
      <c r="AG51" s="27">
        <v>0</v>
      </c>
      <c r="AH51" s="28">
        <v>0</v>
      </c>
      <c r="AI51" s="27">
        <v>0</v>
      </c>
      <c r="AJ51" s="29"/>
    </row>
    <row r="52" spans="2:36" outlineLevel="1" x14ac:dyDescent="0.25">
      <c r="B52" s="11" t="s">
        <v>55</v>
      </c>
      <c r="C52" s="21" t="s">
        <v>20</v>
      </c>
      <c r="D52" s="21" t="s">
        <v>9</v>
      </c>
      <c r="E52" s="12"/>
      <c r="F52" s="12"/>
      <c r="G52" s="12"/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34">
        <v>11572263.41</v>
      </c>
      <c r="AA52" s="4">
        <v>0</v>
      </c>
      <c r="AB52" s="4">
        <v>0</v>
      </c>
      <c r="AC52" s="4">
        <v>21792359.149999999</v>
      </c>
      <c r="AD52" s="4">
        <v>-21792359.149999999</v>
      </c>
      <c r="AE52" s="4">
        <v>0</v>
      </c>
      <c r="AF52" s="5">
        <v>0</v>
      </c>
      <c r="AG52" s="4">
        <v>0</v>
      </c>
      <c r="AH52" s="5">
        <v>0</v>
      </c>
      <c r="AI52" s="4">
        <v>0</v>
      </c>
      <c r="AJ52" s="2"/>
    </row>
    <row r="53" spans="2:36" outlineLevel="1" x14ac:dyDescent="0.25">
      <c r="B53" s="11" t="s">
        <v>56</v>
      </c>
      <c r="C53" s="21" t="s">
        <v>20</v>
      </c>
      <c r="D53" s="21" t="s">
        <v>10</v>
      </c>
      <c r="E53" s="12"/>
      <c r="F53" s="12"/>
      <c r="G53" s="12"/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34">
        <v>44265612.009999998</v>
      </c>
      <c r="AA53" s="4">
        <v>0</v>
      </c>
      <c r="AB53" s="4">
        <v>0</v>
      </c>
      <c r="AC53" s="4">
        <v>6180545.3399999999</v>
      </c>
      <c r="AD53" s="4">
        <v>-6180545.3399999999</v>
      </c>
      <c r="AE53" s="4">
        <v>0</v>
      </c>
      <c r="AF53" s="5">
        <v>0</v>
      </c>
      <c r="AG53" s="4">
        <v>0</v>
      </c>
      <c r="AH53" s="5">
        <v>0</v>
      </c>
      <c r="AI53" s="4">
        <v>0</v>
      </c>
      <c r="AJ53" s="2"/>
    </row>
    <row r="54" spans="2:36" outlineLevel="1" x14ac:dyDescent="0.25">
      <c r="B54" s="11" t="s">
        <v>57</v>
      </c>
      <c r="C54" s="21" t="s">
        <v>20</v>
      </c>
      <c r="D54" s="21" t="s">
        <v>12</v>
      </c>
      <c r="E54" s="12"/>
      <c r="F54" s="12"/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4">
        <v>690421.55</v>
      </c>
      <c r="AA54" s="4"/>
      <c r="AB54" s="4"/>
      <c r="AC54" s="4"/>
      <c r="AD54" s="4"/>
      <c r="AE54" s="4"/>
      <c r="AF54" s="5"/>
      <c r="AG54" s="4"/>
      <c r="AH54" s="5"/>
      <c r="AI54" s="4"/>
      <c r="AJ54" s="2"/>
    </row>
    <row r="55" spans="2:36" s="7" customFormat="1" x14ac:dyDescent="0.25">
      <c r="B55" s="23" t="s">
        <v>58</v>
      </c>
      <c r="C55" s="24" t="s">
        <v>21</v>
      </c>
      <c r="D55" s="24"/>
      <c r="E55" s="25"/>
      <c r="F55" s="25"/>
      <c r="G55" s="25"/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33">
        <f>Z56</f>
        <v>1026760</v>
      </c>
      <c r="AA55" s="27">
        <v>0</v>
      </c>
      <c r="AB55" s="27">
        <v>0</v>
      </c>
      <c r="AC55" s="27">
        <v>592120</v>
      </c>
      <c r="AD55" s="27">
        <v>-592120</v>
      </c>
      <c r="AE55" s="27">
        <v>0</v>
      </c>
      <c r="AF55" s="28">
        <v>0</v>
      </c>
      <c r="AG55" s="27">
        <v>0</v>
      </c>
      <c r="AH55" s="28">
        <v>0</v>
      </c>
      <c r="AI55" s="27">
        <v>0</v>
      </c>
      <c r="AJ55" s="29"/>
    </row>
    <row r="56" spans="2:36" outlineLevel="1" x14ac:dyDescent="0.25">
      <c r="B56" s="11" t="s">
        <v>59</v>
      </c>
      <c r="C56" s="21" t="s">
        <v>21</v>
      </c>
      <c r="D56" s="21" t="s">
        <v>8</v>
      </c>
      <c r="E56" s="12"/>
      <c r="F56" s="12"/>
      <c r="G56" s="12"/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34">
        <v>1026760</v>
      </c>
      <c r="AA56" s="4">
        <v>0</v>
      </c>
      <c r="AB56" s="4">
        <v>0</v>
      </c>
      <c r="AC56" s="4">
        <v>592120</v>
      </c>
      <c r="AD56" s="4">
        <v>-592120</v>
      </c>
      <c r="AE56" s="4">
        <v>0</v>
      </c>
      <c r="AF56" s="5">
        <v>0</v>
      </c>
      <c r="AG56" s="4">
        <v>0</v>
      </c>
      <c r="AH56" s="5">
        <v>0</v>
      </c>
      <c r="AI56" s="4">
        <v>0</v>
      </c>
      <c r="AJ56" s="2"/>
    </row>
    <row r="57" spans="2:36" s="7" customFormat="1" ht="12.75" customHeight="1" x14ac:dyDescent="0.25">
      <c r="B57" s="50" t="s">
        <v>1</v>
      </c>
      <c r="C57" s="51"/>
      <c r="D57" s="51"/>
      <c r="E57" s="51"/>
      <c r="F57" s="51"/>
      <c r="G57" s="51"/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40">
        <v>0</v>
      </c>
      <c r="Z57" s="42">
        <f>Z16+Z22+Z24+Z29+Z35+Z42+Z49+Z51+Z55+ Z40</f>
        <v>1027223598.66</v>
      </c>
      <c r="AA57" s="41">
        <v>0</v>
      </c>
      <c r="AB57" s="31">
        <v>0</v>
      </c>
      <c r="AC57" s="31">
        <v>585875687.19000006</v>
      </c>
      <c r="AD57" s="31">
        <v>-585875687.19000006</v>
      </c>
      <c r="AE57" s="31">
        <v>0</v>
      </c>
      <c r="AF57" s="32">
        <v>0</v>
      </c>
      <c r="AG57" s="31">
        <v>0</v>
      </c>
      <c r="AH57" s="32">
        <v>0</v>
      </c>
      <c r="AI57" s="31">
        <v>0</v>
      </c>
      <c r="AJ57" s="29"/>
    </row>
    <row r="58" spans="2:36" ht="12.75" customHeight="1" x14ac:dyDescent="0.25">
      <c r="B58" s="14"/>
      <c r="C58" s="22"/>
      <c r="D58" s="22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 t="s">
        <v>0</v>
      </c>
      <c r="T58" s="14"/>
      <c r="U58" s="14"/>
      <c r="V58" s="14"/>
      <c r="W58" s="14"/>
      <c r="X58" s="14"/>
      <c r="Y58" s="14" t="s">
        <v>0</v>
      </c>
      <c r="Z58" s="35"/>
      <c r="AA58" s="2"/>
      <c r="AB58" s="2"/>
      <c r="AC58" s="2" t="s">
        <v>0</v>
      </c>
      <c r="AD58" s="2"/>
      <c r="AE58" s="2"/>
      <c r="AF58" s="2"/>
      <c r="AG58" s="2"/>
      <c r="AH58" s="2"/>
      <c r="AI58" s="2"/>
      <c r="AJ58" s="2"/>
    </row>
    <row r="59" spans="2:36" x14ac:dyDescent="0.25"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36"/>
      <c r="AA59" s="6"/>
      <c r="AB59" s="6"/>
      <c r="AC59" s="6"/>
      <c r="AD59" s="6"/>
      <c r="AE59" s="6"/>
      <c r="AF59" s="6"/>
      <c r="AG59" s="6"/>
      <c r="AH59" s="6"/>
      <c r="AI59" s="6"/>
      <c r="AJ59" s="2"/>
    </row>
    <row r="60" spans="2:36" x14ac:dyDescent="0.25">
      <c r="Z60" s="37"/>
    </row>
    <row r="61" spans="2:36" x14ac:dyDescent="0.25">
      <c r="Z61" s="37"/>
    </row>
    <row r="62" spans="2:36" x14ac:dyDescent="0.25">
      <c r="Z62" s="37"/>
    </row>
    <row r="63" spans="2:36" x14ac:dyDescent="0.25">
      <c r="Z63" s="37"/>
    </row>
    <row r="64" spans="2:36" x14ac:dyDescent="0.25">
      <c r="Z64" s="37"/>
    </row>
    <row r="65" spans="26:26" x14ac:dyDescent="0.25">
      <c r="Z65" s="37"/>
    </row>
    <row r="66" spans="26:26" x14ac:dyDescent="0.25">
      <c r="Z66" s="37"/>
    </row>
    <row r="67" spans="26:26" x14ac:dyDescent="0.25">
      <c r="Z67" s="37"/>
    </row>
    <row r="68" spans="26:26" x14ac:dyDescent="0.25">
      <c r="Z68" s="37"/>
    </row>
    <row r="69" spans="26:26" x14ac:dyDescent="0.25">
      <c r="Z69" s="37"/>
    </row>
    <row r="70" spans="26:26" x14ac:dyDescent="0.25">
      <c r="Z70" s="37"/>
    </row>
    <row r="71" spans="26:26" x14ac:dyDescent="0.25">
      <c r="Z71" s="37"/>
    </row>
    <row r="72" spans="26:26" x14ac:dyDescent="0.25">
      <c r="Z72" s="37"/>
    </row>
    <row r="73" spans="26:26" x14ac:dyDescent="0.25">
      <c r="Z73" s="37"/>
    </row>
    <row r="74" spans="26:26" x14ac:dyDescent="0.25">
      <c r="Z74" s="37"/>
    </row>
    <row r="75" spans="26:26" x14ac:dyDescent="0.25">
      <c r="Z75" s="37"/>
    </row>
    <row r="76" spans="26:26" x14ac:dyDescent="0.25">
      <c r="Z76" s="37"/>
    </row>
    <row r="77" spans="26:26" x14ac:dyDescent="0.25">
      <c r="Z77" s="37"/>
    </row>
    <row r="78" spans="26:26" x14ac:dyDescent="0.25">
      <c r="Z78" s="37"/>
    </row>
    <row r="79" spans="26:26" x14ac:dyDescent="0.25">
      <c r="Z79" s="37"/>
    </row>
  </sheetData>
  <mergeCells count="35">
    <mergeCell ref="F14:F15"/>
    <mergeCell ref="G14:G15"/>
    <mergeCell ref="H14:H15"/>
    <mergeCell ref="I14:I15"/>
    <mergeCell ref="C2:Z9"/>
    <mergeCell ref="B11:Z12"/>
    <mergeCell ref="AI14:AI15"/>
    <mergeCell ref="Z14:Z15"/>
    <mergeCell ref="AA14:AA15"/>
    <mergeCell ref="U14:U15"/>
    <mergeCell ref="V14:V15"/>
    <mergeCell ref="W14:W15"/>
    <mergeCell ref="X14:X15"/>
    <mergeCell ref="AH14:AH15"/>
    <mergeCell ref="AG14:AG15"/>
    <mergeCell ref="AF14:AF15"/>
    <mergeCell ref="AE14:AE15"/>
    <mergeCell ref="AD14:AD15"/>
    <mergeCell ref="AB14:AB15"/>
    <mergeCell ref="B59:Y59"/>
    <mergeCell ref="B57:G57"/>
    <mergeCell ref="L14:L15"/>
    <mergeCell ref="M14:M15"/>
    <mergeCell ref="N14:N15"/>
    <mergeCell ref="O14:O15"/>
    <mergeCell ref="P14:P15"/>
    <mergeCell ref="Q14:Q15"/>
    <mergeCell ref="R14:R15"/>
    <mergeCell ref="T14:T15"/>
    <mergeCell ref="B14:B15"/>
    <mergeCell ref="C14:C15"/>
    <mergeCell ref="D14:D15"/>
    <mergeCell ref="E14:E15"/>
    <mergeCell ref="K14:K15"/>
    <mergeCell ref="J14:J15"/>
  </mergeCells>
  <phoneticPr fontId="4" type="noConversion"/>
  <pageMargins left="0.59027779999999996" right="0.59027779999999996" top="0.59027779999999996" bottom="0.59027779999999996" header="0.39374999999999999" footer="0.39374999999999999"/>
  <pageSetup paperSize="9" scale="88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FA380AC-EAB5-4B2A-923E-9776152977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Вурнарского района - Анастасия Кириллова</dc:creator>
  <cp:lastModifiedBy>Адм. Вурнарского района - Надежда Федорова</cp:lastModifiedBy>
  <cp:lastPrinted>2019-03-19T10:23:52Z</cp:lastPrinted>
  <dcterms:created xsi:type="dcterms:W3CDTF">2019-03-19T08:49:55Z</dcterms:created>
  <dcterms:modified xsi:type="dcterms:W3CDTF">2024-03-11T07:00:55Z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(роспись)(3).xlsx</vt:lpwstr>
  </property>
  <property fmtid="{D5CDD505-2E9C-101B-9397-08002B2CF9AE}" pid="3" name="Название отчета">
    <vt:lpwstr>(роспись)(3).xlsx</vt:lpwstr>
  </property>
  <property fmtid="{D5CDD505-2E9C-101B-9397-08002B2CF9AE}" pid="4" name="Версия клиента">
    <vt:lpwstr>18.4.20.12170</vt:lpwstr>
  </property>
  <property fmtid="{D5CDD505-2E9C-101B-9397-08002B2CF9AE}" pid="5" name="Версия базы">
    <vt:lpwstr>18.4.4444.285471949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FObudg2018</vt:lpwstr>
  </property>
  <property fmtid="{D5CDD505-2E9C-101B-9397-08002B2CF9AE}" pid="9" name="Пользователь">
    <vt:lpwstr>fo04_budg2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используется</vt:lpwstr>
  </property>
</Properties>
</file>