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Олечка\админ\08.23\"/>
    </mc:Choice>
  </mc:AlternateContent>
  <xr:revisionPtr revIDLastSave="0" documentId="8_{AAEB4788-8F9B-4816-BAD5-FAFC30F4C379}" xr6:coauthVersionLast="45" xr6:coauthVersionMax="45" xr10:uidLastSave="{00000000-0000-0000-0000-000000000000}"/>
  <bookViews>
    <workbookView xWindow="-120" yWindow="-120" windowWidth="25440" windowHeight="15270" activeTab="1" xr2:uid="{00000000-000D-0000-FFFF-FFFF00000000}"/>
  </bookViews>
  <sheets>
    <sheet name="Цены в магазинах" sheetId="50" r:id="rId1"/>
    <sheet name="Понедельный анализ" sheetId="51" r:id="rId2"/>
  </sheets>
  <definedNames>
    <definedName name="_xlnm._FilterDatabase" localSheetId="1" hidden="1">'Понедельный анализ'!$B$2:$H$33</definedName>
    <definedName name="_xlnm.Print_Area" localSheetId="1">'Понедельный анализ'!$C$1:$H$33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27" i="50" l="1"/>
  <c r="O25" i="50"/>
  <c r="O24" i="50"/>
  <c r="O19" i="50"/>
  <c r="O6" i="50"/>
  <c r="O7" i="50"/>
  <c r="O8" i="50" l="1"/>
  <c r="O9" i="50"/>
  <c r="O10" i="50"/>
  <c r="O11" i="50"/>
  <c r="O12" i="50"/>
  <c r="O13" i="50"/>
  <c r="O14" i="50"/>
  <c r="O15" i="50"/>
  <c r="O16" i="50"/>
  <c r="O17" i="50"/>
  <c r="O18" i="50"/>
  <c r="O20" i="50"/>
  <c r="O21" i="50"/>
  <c r="O22" i="50"/>
  <c r="O23" i="50"/>
  <c r="O26" i="50"/>
  <c r="O28" i="50"/>
  <c r="O29" i="50"/>
  <c r="O30" i="50"/>
  <c r="O31" i="50"/>
  <c r="O32" i="50"/>
  <c r="O33" i="50"/>
  <c r="O34" i="50"/>
  <c r="O35" i="50"/>
  <c r="O36" i="50"/>
  <c r="G31" i="51" l="1"/>
  <c r="H31" i="51"/>
  <c r="G15" i="51"/>
  <c r="H15" i="51"/>
  <c r="G6" i="51"/>
  <c r="H6" i="51"/>
  <c r="G28" i="51"/>
  <c r="H28" i="51"/>
  <c r="G19" i="51"/>
  <c r="H19" i="51"/>
  <c r="G18" i="51"/>
  <c r="H18" i="51"/>
  <c r="G17" i="51"/>
  <c r="H17" i="51"/>
  <c r="G22" i="51"/>
  <c r="H22" i="51"/>
  <c r="G29" i="51"/>
  <c r="H29" i="51"/>
  <c r="G8" i="51"/>
  <c r="H8" i="51"/>
  <c r="G26" i="51"/>
  <c r="H26" i="51"/>
  <c r="G10" i="51"/>
  <c r="H10" i="51"/>
  <c r="G23" i="51"/>
  <c r="H23" i="51"/>
  <c r="G24" i="51"/>
  <c r="H24" i="51"/>
  <c r="G20" i="51"/>
  <c r="H20" i="51"/>
  <c r="G11" i="51"/>
  <c r="H11" i="51"/>
  <c r="G5" i="51"/>
  <c r="H5" i="51"/>
  <c r="G3" i="51"/>
  <c r="H3" i="51"/>
  <c r="G13" i="51"/>
  <c r="H13" i="51"/>
  <c r="G25" i="51"/>
  <c r="H25" i="51"/>
  <c r="G27" i="51"/>
  <c r="H27" i="51"/>
  <c r="G21" i="51"/>
  <c r="H21" i="51"/>
  <c r="G16" i="51"/>
  <c r="H16" i="51"/>
  <c r="G33" i="51"/>
  <c r="H33" i="51"/>
  <c r="G9" i="51"/>
  <c r="H9" i="51"/>
  <c r="G4" i="51"/>
  <c r="H4" i="51"/>
  <c r="G7" i="51"/>
  <c r="H7" i="51"/>
  <c r="G12" i="51"/>
  <c r="H12" i="51"/>
  <c r="G14" i="51"/>
  <c r="H14" i="51"/>
  <c r="G32" i="51"/>
  <c r="H32" i="51"/>
  <c r="G30" i="51"/>
  <c r="H30" i="51"/>
</calcChain>
</file>

<file path=xl/sharedStrings.xml><?xml version="1.0" encoding="utf-8"?>
<sst xmlns="http://schemas.openxmlformats.org/spreadsheetml/2006/main" count="94" uniqueCount="62">
  <si>
    <t>№ п/п</t>
  </si>
  <si>
    <t>Торговые наименования</t>
  </si>
  <si>
    <t>Минималь-ная цена</t>
  </si>
  <si>
    <t>телефон</t>
  </si>
  <si>
    <t>офиц. сайт</t>
  </si>
  <si>
    <t xml:space="preserve">офиц. сайт </t>
  </si>
  <si>
    <t>41-19-37</t>
  </si>
  <si>
    <t>офиц. Сайт,     57-18-71</t>
  </si>
  <si>
    <t>Наименования магазинов</t>
  </si>
  <si>
    <t>Молоко сгущенное с сахаром, кг</t>
  </si>
  <si>
    <t>Колбаса сырокопченая, кг</t>
  </si>
  <si>
    <t>Консервы мясные, кг</t>
  </si>
  <si>
    <t>Консервы рыбные натуральные и с добавлением масла, кг</t>
  </si>
  <si>
    <t>Вода питьевая, 1 л</t>
  </si>
  <si>
    <t>Вода питьевая, 5 л</t>
  </si>
  <si>
    <t>Говядина (кроме бескостного мяса), кг</t>
  </si>
  <si>
    <t>Свинина (кроме бескостного мяса), кг</t>
  </si>
  <si>
    <t>Куры (кроме окорочков), кг</t>
  </si>
  <si>
    <t>Рыба мороженая неразделанная, кг</t>
  </si>
  <si>
    <t>Масло сливочное, м.д.ж. 82,5%, кг</t>
  </si>
  <si>
    <t>Масло подсолнечное рафинированное, кг</t>
  </si>
  <si>
    <t>Молоко питьевое, м.д.ж. 2,5%, л</t>
  </si>
  <si>
    <t>Яйца куриные, 10 шт.</t>
  </si>
  <si>
    <t>Сахар-песок, кг</t>
  </si>
  <si>
    <t>Соль поваренная пищевая, кг</t>
  </si>
  <si>
    <t>Чай черный байховый, кг</t>
  </si>
  <si>
    <t>Мука пшеничная, кг</t>
  </si>
  <si>
    <t>Хлеб ржаной, ржано-пшеничный, кг</t>
  </si>
  <si>
    <t>Хлеб и булочные изделия из пшеничной муки, кг</t>
  </si>
  <si>
    <t>Рис шлифованный, кг</t>
  </si>
  <si>
    <t>Пшено, кг</t>
  </si>
  <si>
    <t>Крупа гречневая-ядрица, кг</t>
  </si>
  <si>
    <t>Крупы овсяная (или перловая), кг</t>
  </si>
  <si>
    <t>Печенье, кг</t>
  </si>
  <si>
    <t>Макаронные изделия из пшеничной муки высшего сорта, кг</t>
  </si>
  <si>
    <t>Картофель, кг</t>
  </si>
  <si>
    <t>Капуста белокочанная свежая, кг</t>
  </si>
  <si>
    <t>Лук репчатый, кг</t>
  </si>
  <si>
    <t>Морковь, кг</t>
  </si>
  <si>
    <t>Яблоки, кг</t>
  </si>
  <si>
    <t>магазин "Авокадо"</t>
  </si>
  <si>
    <t>магазин "Калач"</t>
  </si>
  <si>
    <t>магазин "Карусель"</t>
  </si>
  <si>
    <t>магазин "Лента"</t>
  </si>
  <si>
    <t>магазин "Магнит"</t>
  </si>
  <si>
    <t>магазин "Метро"</t>
  </si>
  <si>
    <t>магазин "Перекресток"</t>
  </si>
  <si>
    <t>магазин "Пятерочка"</t>
  </si>
  <si>
    <t>магазин "Санар"</t>
  </si>
  <si>
    <t>Магазин "Свой гастрономчик"</t>
  </si>
  <si>
    <t>магазин "Спар"</t>
  </si>
  <si>
    <t>Наименование товара</t>
  </si>
  <si>
    <t>Изм. относительное, %</t>
  </si>
  <si>
    <t>Изм. абсолютное, руб.</t>
  </si>
  <si>
    <t>Светлана Миихайловна, 580191</t>
  </si>
  <si>
    <t>Сравнительный анализ цен на социально значимые товары за неделю</t>
  </si>
  <si>
    <t>скрыть</t>
  </si>
  <si>
    <t>магазин "Смарт"</t>
  </si>
  <si>
    <t>1 108,12</t>
  </si>
  <si>
    <t>Средняя цена 15.08.2023</t>
  </si>
  <si>
    <t>Средняя цена 22.08.2023</t>
  </si>
  <si>
    <t xml:space="preserve">Мониторинг цен на социально значимые товары в г.Чебоксары на 22.08.2023     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</si>
</sst>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 ;[Red]\-0.00\ "/>
  </numFmts>
  <fonts count="2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2"/>
      <charset val="204"/>
    </font>
    <font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1"/>
    </font>
    <font>
      <sz val="8"/>
      <name val="Arial"/>
      <family val="2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indexed="8"/>
      <name val="Arial Cyr"/>
      <family val="2"/>
    </font>
    <font>
      <sz val="12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2060"/>
      <name val="Times New Roman"/>
      <family val="1"/>
      <charset val="204"/>
    </font>
    <font>
      <sz val="11"/>
      <color rgb="FF00206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2" fillId="0" borderId="0"/>
    <xf numFmtId="0" fontId="13" fillId="0" borderId="0"/>
    <xf numFmtId="0" fontId="13" fillId="0" borderId="0"/>
    <xf numFmtId="9" fontId="7" fillId="0" borderId="0" applyFont="0" applyFill="0" applyBorder="0" applyAlignment="0" applyProtection="0"/>
    <xf numFmtId="0" fontId="14" fillId="0" borderId="0"/>
  </cellStyleXfs>
  <cellXfs count="86">
    <xf numFmtId="0" fontId="0" fillId="0" borderId="0" xfId="0"/>
    <xf numFmtId="49" fontId="0" fillId="0" borderId="0" xfId="0" applyNumberFormat="1" applyAlignment="1">
      <alignment horizontal="justify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0" fillId="0" borderId="0" xfId="0" applyFill="1"/>
    <xf numFmtId="0" fontId="8" fillId="0" borderId="0" xfId="0" applyFont="1"/>
    <xf numFmtId="0" fontId="7" fillId="0" borderId="0" xfId="0" applyFont="1"/>
    <xf numFmtId="0" fontId="10" fillId="0" borderId="0" xfId="0" applyFont="1"/>
    <xf numFmtId="0" fontId="0" fillId="0" borderId="0" xfId="0" applyAlignment="1">
      <alignment horizontal="center" vertical="center"/>
    </xf>
    <xf numFmtId="0" fontId="5" fillId="2" borderId="0" xfId="1" applyFont="1" applyFill="1" applyBorder="1" applyAlignment="1">
      <alignment horizontal="center" vertical="center" wrapText="1"/>
    </xf>
    <xf numFmtId="164" fontId="2" fillId="0" borderId="0" xfId="1" applyNumberFormat="1" applyFont="1" applyFill="1" applyBorder="1" applyAlignment="1">
      <alignment horizontal="center" vertical="center" wrapText="1"/>
    </xf>
    <xf numFmtId="164" fontId="2" fillId="0" borderId="0" xfId="3" applyNumberFormat="1" applyFont="1" applyFill="1" applyBorder="1" applyAlignment="1">
      <alignment horizontal="center" vertical="center" wrapText="1"/>
    </xf>
    <xf numFmtId="49" fontId="2" fillId="2" borderId="0" xfId="1" applyNumberFormat="1" applyFont="1" applyFill="1" applyBorder="1" applyAlignment="1">
      <alignment horizontal="justify" vertical="center" wrapText="1"/>
    </xf>
    <xf numFmtId="164" fontId="6" fillId="0" borderId="0" xfId="3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justify"/>
    </xf>
    <xf numFmtId="49" fontId="2" fillId="0" borderId="1" xfId="1" applyNumberFormat="1" applyFont="1" applyFill="1" applyBorder="1" applyAlignment="1">
      <alignment horizontal="justify" vertical="center" wrapText="1"/>
    </xf>
    <xf numFmtId="0" fontId="4" fillId="0" borderId="0" xfId="0" applyFont="1" applyBorder="1" applyAlignment="1">
      <alignment vertical="center"/>
    </xf>
    <xf numFmtId="0" fontId="2" fillId="0" borderId="0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left" vertical="justify"/>
    </xf>
    <xf numFmtId="2" fontId="0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2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top" wrapText="1"/>
    </xf>
    <xf numFmtId="2" fontId="17" fillId="0" borderId="1" xfId="0" applyNumberFormat="1" applyFont="1" applyBorder="1" applyAlignment="1">
      <alignment horizontal="right" vertical="top" wrapText="1"/>
    </xf>
    <xf numFmtId="10" fontId="17" fillId="0" borderId="1" xfId="8" applyNumberFormat="1" applyFont="1" applyBorder="1" applyAlignment="1">
      <alignment horizontal="right" vertical="top" wrapText="1"/>
    </xf>
    <xf numFmtId="0" fontId="0" fillId="0" borderId="0" xfId="0" applyBorder="1"/>
    <xf numFmtId="0" fontId="18" fillId="3" borderId="0" xfId="0" applyNumberFormat="1" applyFont="1" applyFill="1" applyBorder="1" applyAlignment="1">
      <alignment vertical="top"/>
    </xf>
    <xf numFmtId="0" fontId="17" fillId="0" borderId="0" xfId="0" applyFont="1" applyAlignment="1">
      <alignment horizontal="left"/>
    </xf>
    <xf numFmtId="0" fontId="19" fillId="4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17" fillId="0" borderId="1" xfId="0" applyFont="1" applyFill="1" applyBorder="1" applyAlignment="1">
      <alignment horizontal="left" vertical="center" wrapText="1"/>
    </xf>
    <xf numFmtId="49" fontId="17" fillId="0" borderId="1" xfId="0" applyNumberFormat="1" applyFont="1" applyBorder="1" applyAlignment="1">
      <alignment horizontal="left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49" fontId="2" fillId="0" borderId="0" xfId="1" applyNumberFormat="1" applyFont="1" applyFill="1" applyBorder="1" applyAlignment="1">
      <alignment horizontal="left" vertical="center" wrapText="1"/>
    </xf>
    <xf numFmtId="49" fontId="2" fillId="0" borderId="0" xfId="1" applyNumberFormat="1" applyFont="1" applyFill="1" applyBorder="1" applyAlignment="1">
      <alignment horizontal="justify" vertical="center" wrapText="1"/>
    </xf>
    <xf numFmtId="0" fontId="9" fillId="0" borderId="0" xfId="1" applyFont="1" applyFill="1" applyBorder="1" applyAlignment="1">
      <alignment horizontal="center" vertical="center" wrapText="1"/>
    </xf>
    <xf numFmtId="49" fontId="6" fillId="0" borderId="0" xfId="1" applyNumberFormat="1" applyFont="1" applyFill="1" applyBorder="1" applyAlignment="1">
      <alignment horizontal="justify" vertical="center" wrapText="1"/>
    </xf>
    <xf numFmtId="14" fontId="17" fillId="0" borderId="1" xfId="0" applyNumberFormat="1" applyFont="1" applyBorder="1" applyAlignment="1">
      <alignment horizontal="center" vertical="center" wrapText="1"/>
    </xf>
    <xf numFmtId="2" fontId="17" fillId="0" borderId="1" xfId="0" applyNumberFormat="1" applyFont="1" applyBorder="1" applyAlignment="1">
      <alignment vertical="top"/>
    </xf>
    <xf numFmtId="2" fontId="20" fillId="0" borderId="0" xfId="0" applyNumberFormat="1" applyFont="1"/>
    <xf numFmtId="2" fontId="0" fillId="0" borderId="0" xfId="0" applyNumberFormat="1" applyFont="1"/>
    <xf numFmtId="49" fontId="21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0" fillId="2" borderId="1" xfId="0" applyFill="1" applyBorder="1"/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1" xfId="3" applyNumberFormat="1" applyFont="1" applyFill="1" applyBorder="1" applyAlignment="1">
      <alignment horizontal="center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2" fontId="6" fillId="2" borderId="1" xfId="1" applyNumberFormat="1" applyFont="1" applyFill="1" applyBorder="1" applyAlignment="1">
      <alignment horizontal="center" vertical="center" wrapText="1"/>
    </xf>
    <xf numFmtId="2" fontId="2" fillId="2" borderId="1" xfId="3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64" fontId="2" fillId="2" borderId="0" xfId="3" applyNumberFormat="1" applyFont="1" applyFill="1" applyBorder="1" applyAlignment="1">
      <alignment horizontal="center" vertical="center" wrapText="1"/>
    </xf>
    <xf numFmtId="2" fontId="2" fillId="2" borderId="0" xfId="1" applyNumberFormat="1" applyFont="1" applyFill="1" applyBorder="1" applyAlignment="1">
      <alignment horizontal="center" vertical="center" wrapText="1"/>
    </xf>
    <xf numFmtId="2" fontId="21" fillId="2" borderId="0" xfId="1" applyNumberFormat="1" applyFont="1" applyFill="1" applyBorder="1" applyAlignment="1">
      <alignment horizontal="center" vertical="center" wrapText="1"/>
    </xf>
    <xf numFmtId="2" fontId="2" fillId="2" borderId="0" xfId="3" applyNumberFormat="1" applyFont="1" applyFill="1" applyBorder="1" applyAlignment="1">
      <alignment horizontal="center" vertical="center" wrapText="1"/>
    </xf>
    <xf numFmtId="2" fontId="2" fillId="2" borderId="0" xfId="4" applyNumberFormat="1" applyFont="1" applyFill="1" applyBorder="1" applyAlignment="1">
      <alignment horizontal="center" vertical="center" wrapText="1"/>
    </xf>
    <xf numFmtId="2" fontId="2" fillId="2" borderId="0" xfId="0" applyNumberFormat="1" applyFont="1" applyFill="1" applyBorder="1" applyAlignment="1">
      <alignment horizontal="center" vertical="center" wrapText="1"/>
    </xf>
    <xf numFmtId="164" fontId="6" fillId="2" borderId="0" xfId="3" applyNumberFormat="1" applyFont="1" applyFill="1" applyBorder="1" applyAlignment="1">
      <alignment horizontal="center" vertical="center" wrapText="1"/>
    </xf>
    <xf numFmtId="2" fontId="6" fillId="2" borderId="0" xfId="3" applyNumberFormat="1" applyFont="1" applyFill="1" applyBorder="1" applyAlignment="1">
      <alignment horizontal="center" vertical="center" wrapText="1"/>
    </xf>
    <xf numFmtId="2" fontId="6" fillId="2" borderId="0" xfId="4" applyNumberFormat="1" applyFont="1" applyFill="1" applyBorder="1" applyAlignment="1">
      <alignment horizontal="center" vertical="center" wrapText="1"/>
    </xf>
    <xf numFmtId="0" fontId="8" fillId="2" borderId="0" xfId="0" applyFont="1" applyFill="1"/>
    <xf numFmtId="0" fontId="0" fillId="2" borderId="0" xfId="0" applyFill="1"/>
    <xf numFmtId="0" fontId="2" fillId="2" borderId="0" xfId="0" applyFont="1" applyFill="1" applyAlignment="1">
      <alignment horizontal="center"/>
    </xf>
    <xf numFmtId="0" fontId="22" fillId="2" borderId="0" xfId="0" applyFont="1" applyFill="1"/>
    <xf numFmtId="0" fontId="5" fillId="2" borderId="1" xfId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justify" vertical="center" wrapText="1"/>
    </xf>
    <xf numFmtId="2" fontId="2" fillId="2" borderId="1" xfId="0" applyNumberFormat="1" applyFont="1" applyFill="1" applyBorder="1" applyAlignment="1">
      <alignment horizontal="center"/>
    </xf>
    <xf numFmtId="164" fontId="2" fillId="2" borderId="0" xfId="1" applyNumberFormat="1" applyFont="1" applyFill="1" applyBorder="1" applyAlignment="1">
      <alignment horizontal="center" vertical="center" wrapText="1"/>
    </xf>
    <xf numFmtId="2" fontId="23" fillId="2" borderId="1" xfId="0" applyNumberFormat="1" applyFont="1" applyFill="1" applyBorder="1" applyAlignment="1">
      <alignment horizontal="center"/>
    </xf>
    <xf numFmtId="2" fontId="11" fillId="2" borderId="0" xfId="0" applyNumberFormat="1" applyFont="1" applyFill="1" applyBorder="1" applyAlignment="1">
      <alignment horizontal="center" vertical="center"/>
    </xf>
    <xf numFmtId="2" fontId="11" fillId="2" borderId="0" xfId="0" applyNumberFormat="1" applyFont="1" applyFill="1" applyBorder="1" applyAlignment="1">
      <alignment horizontal="center"/>
    </xf>
    <xf numFmtId="49" fontId="2" fillId="2" borderId="1" xfId="1" applyNumberFormat="1" applyFont="1" applyFill="1" applyBorder="1" applyAlignment="1">
      <alignment horizontal="center" vertical="center" wrapText="1"/>
    </xf>
    <xf numFmtId="49" fontId="2" fillId="0" borderId="0" xfId="1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49" fontId="2" fillId="2" borderId="1" xfId="1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justify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/>
    </xf>
  </cellXfs>
  <cellStyles count="10">
    <cellStyle name="Excel Built-in Normal" xfId="6" xr:uid="{00000000-0005-0000-0000-000000000000}"/>
    <cellStyle name="Обычный" xfId="0" builtinId="0"/>
    <cellStyle name="Обычный 11 2" xfId="2" xr:uid="{00000000-0005-0000-0000-000002000000}"/>
    <cellStyle name="Обычный 2" xfId="5" xr:uid="{00000000-0005-0000-0000-000003000000}"/>
    <cellStyle name="Обычный 2 2" xfId="3" xr:uid="{00000000-0005-0000-0000-000004000000}"/>
    <cellStyle name="Обычный 3" xfId="7" xr:uid="{00000000-0005-0000-0000-000005000000}"/>
    <cellStyle name="Обычный 4" xfId="9" xr:uid="{00000000-0005-0000-0000-000006000000}"/>
    <cellStyle name="Обычный 5_ТОП 50 с апр 2015" xfId="4" xr:uid="{00000000-0005-0000-0000-000007000000}"/>
    <cellStyle name="Обычный_Лист1 3" xfId="1" xr:uid="{00000000-0005-0000-0000-000008000000}"/>
    <cellStyle name="Процентный" xfId="8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13"/>
  <sheetViews>
    <sheetView zoomScaleNormal="100" workbookViewId="0">
      <selection sqref="A1:O36"/>
    </sheetView>
  </sheetViews>
  <sheetFormatPr defaultRowHeight="15" x14ac:dyDescent="0.25"/>
  <cols>
    <col min="1" max="1" width="3.85546875" customWidth="1"/>
    <col min="2" max="2" width="54.42578125" style="1" customWidth="1"/>
    <col min="3" max="3" width="10.5703125" style="66" customWidth="1"/>
    <col min="4" max="4" width="11.7109375" style="66" customWidth="1"/>
    <col min="5" max="5" width="11.42578125" style="67" customWidth="1"/>
    <col min="6" max="6" width="10.28515625" style="68" customWidth="1"/>
    <col min="7" max="7" width="10.42578125" style="67" customWidth="1"/>
    <col min="8" max="8" width="9.5703125" style="67" customWidth="1"/>
    <col min="9" max="9" width="9.140625" style="67" customWidth="1"/>
    <col min="10" max="10" width="10" style="67" hidden="1" customWidth="1"/>
    <col min="11" max="11" width="10" style="67" customWidth="1"/>
    <col min="12" max="12" width="9.140625" style="69" customWidth="1"/>
    <col min="13" max="13" width="9.140625" style="67" customWidth="1"/>
    <col min="14" max="14" width="10.42578125" style="67" customWidth="1"/>
    <col min="15" max="15" width="10.85546875" customWidth="1"/>
    <col min="16" max="16" width="12" customWidth="1"/>
    <col min="17" max="17" width="13.85546875" customWidth="1"/>
  </cols>
  <sheetData>
    <row r="1" spans="1:18" ht="18.75" x14ac:dyDescent="0.25">
      <c r="A1" s="79" t="s">
        <v>61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15"/>
      <c r="Q1" s="15"/>
    </row>
    <row r="2" spans="1:18" ht="15" customHeight="1" x14ac:dyDescent="0.25">
      <c r="A2" s="82" t="s">
        <v>0</v>
      </c>
      <c r="B2" s="83" t="s">
        <v>1</v>
      </c>
      <c r="C2" s="81" t="s">
        <v>8</v>
      </c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4" t="s">
        <v>2</v>
      </c>
      <c r="P2" s="78"/>
      <c r="Q2" s="78"/>
    </row>
    <row r="3" spans="1:18" ht="15" customHeight="1" x14ac:dyDescent="0.25">
      <c r="A3" s="82"/>
      <c r="B3" s="83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4"/>
      <c r="P3" s="78"/>
      <c r="Q3" s="78"/>
    </row>
    <row r="4" spans="1:18" ht="59.25" customHeight="1" x14ac:dyDescent="0.25">
      <c r="A4" s="82"/>
      <c r="B4" s="83"/>
      <c r="C4" s="77" t="s">
        <v>40</v>
      </c>
      <c r="D4" s="77" t="s">
        <v>41</v>
      </c>
      <c r="E4" s="77" t="s">
        <v>48</v>
      </c>
      <c r="F4" s="77" t="s">
        <v>44</v>
      </c>
      <c r="G4" s="77" t="s">
        <v>57</v>
      </c>
      <c r="H4" s="77" t="s">
        <v>46</v>
      </c>
      <c r="I4" s="77" t="s">
        <v>47</v>
      </c>
      <c r="J4" s="77" t="s">
        <v>42</v>
      </c>
      <c r="K4" s="77" t="s">
        <v>49</v>
      </c>
      <c r="L4" s="47" t="s">
        <v>50</v>
      </c>
      <c r="M4" s="77" t="s">
        <v>43</v>
      </c>
      <c r="N4" s="77" t="s">
        <v>45</v>
      </c>
      <c r="O4" s="84"/>
      <c r="P4" s="78"/>
      <c r="Q4" s="78"/>
    </row>
    <row r="5" spans="1:18" ht="46.5" hidden="1" customHeight="1" x14ac:dyDescent="0.25">
      <c r="A5" s="17"/>
      <c r="B5" s="14" t="s">
        <v>3</v>
      </c>
      <c r="C5" s="48" t="s">
        <v>6</v>
      </c>
      <c r="D5" s="48" t="s">
        <v>7</v>
      </c>
      <c r="E5" s="49" t="s">
        <v>54</v>
      </c>
      <c r="F5" s="48" t="s">
        <v>4</v>
      </c>
      <c r="G5" s="48"/>
      <c r="H5" s="48"/>
      <c r="I5" s="48"/>
      <c r="J5" s="77"/>
      <c r="K5" s="77"/>
      <c r="L5" s="47"/>
      <c r="M5" s="48"/>
      <c r="N5" s="48" t="s">
        <v>5</v>
      </c>
      <c r="O5" s="2"/>
      <c r="P5" s="16"/>
      <c r="Q5" s="16"/>
    </row>
    <row r="6" spans="1:18" x14ac:dyDescent="0.25">
      <c r="A6" s="17">
        <v>1</v>
      </c>
      <c r="B6" s="14" t="s">
        <v>9</v>
      </c>
      <c r="C6" s="72">
        <v>257</v>
      </c>
      <c r="D6" s="50">
        <v>120</v>
      </c>
      <c r="E6" s="50">
        <v>274</v>
      </c>
      <c r="F6" s="51">
        <v>211.49</v>
      </c>
      <c r="G6" s="51">
        <v>241.77</v>
      </c>
      <c r="H6" s="51">
        <v>170.83</v>
      </c>
      <c r="I6" s="51">
        <v>193.49</v>
      </c>
      <c r="J6" s="52">
        <v>223.68</v>
      </c>
      <c r="K6" s="52">
        <v>233</v>
      </c>
      <c r="L6" s="53">
        <v>343</v>
      </c>
      <c r="M6" s="54">
        <v>259.22000000000003</v>
      </c>
      <c r="N6" s="54">
        <v>344.99</v>
      </c>
      <c r="O6" s="37">
        <f>MIN(C6:N6)</f>
        <v>120</v>
      </c>
      <c r="P6" s="9"/>
      <c r="Q6" s="10"/>
    </row>
    <row r="7" spans="1:18" x14ac:dyDescent="0.25">
      <c r="A7" s="17">
        <v>2</v>
      </c>
      <c r="B7" s="14" t="s">
        <v>10</v>
      </c>
      <c r="C7" s="72">
        <v>640</v>
      </c>
      <c r="D7" s="50">
        <v>305</v>
      </c>
      <c r="E7" s="50">
        <v>751</v>
      </c>
      <c r="F7" s="51">
        <v>615.15</v>
      </c>
      <c r="G7" s="51">
        <v>515</v>
      </c>
      <c r="H7" s="51">
        <v>699.9</v>
      </c>
      <c r="I7" s="51" t="s">
        <v>58</v>
      </c>
      <c r="J7" s="52">
        <v>739.99</v>
      </c>
      <c r="K7" s="52">
        <v>830</v>
      </c>
      <c r="L7" s="53">
        <v>988</v>
      </c>
      <c r="M7" s="54">
        <v>449.95</v>
      </c>
      <c r="N7" s="54">
        <v>580.44000000000005</v>
      </c>
      <c r="O7" s="37">
        <f>MIN(C7:N7)</f>
        <v>305</v>
      </c>
      <c r="P7" s="9"/>
      <c r="Q7" s="10"/>
    </row>
    <row r="8" spans="1:18" x14ac:dyDescent="0.25">
      <c r="A8" s="17">
        <v>3</v>
      </c>
      <c r="B8" s="14" t="s">
        <v>11</v>
      </c>
      <c r="C8" s="72">
        <v>233</v>
      </c>
      <c r="D8" s="50">
        <v>279</v>
      </c>
      <c r="E8" s="50">
        <v>317</v>
      </c>
      <c r="F8" s="51">
        <v>519.99</v>
      </c>
      <c r="G8" s="51">
        <v>399.69</v>
      </c>
      <c r="H8" s="51">
        <v>553.80999999999995</v>
      </c>
      <c r="I8" s="51">
        <v>454.99</v>
      </c>
      <c r="J8" s="52">
        <v>272.58</v>
      </c>
      <c r="K8" s="52">
        <v>190</v>
      </c>
      <c r="L8" s="53">
        <v>417</v>
      </c>
      <c r="M8" s="54">
        <v>291.66000000000003</v>
      </c>
      <c r="N8" s="54">
        <v>331.6</v>
      </c>
      <c r="O8" s="37">
        <f t="shared" ref="O8:O36" si="0">MIN(C8:N8)</f>
        <v>190</v>
      </c>
      <c r="P8" s="9"/>
      <c r="Q8" s="10"/>
    </row>
    <row r="9" spans="1:18" ht="15" customHeight="1" x14ac:dyDescent="0.25">
      <c r="A9" s="17">
        <v>4</v>
      </c>
      <c r="B9" s="14" t="s">
        <v>12</v>
      </c>
      <c r="C9" s="72">
        <v>162.5</v>
      </c>
      <c r="D9" s="50">
        <v>144.66</v>
      </c>
      <c r="E9" s="50">
        <v>241</v>
      </c>
      <c r="F9" s="51">
        <v>269.76</v>
      </c>
      <c r="G9" s="51">
        <v>270.83</v>
      </c>
      <c r="H9" s="51">
        <v>374.95</v>
      </c>
      <c r="I9" s="51">
        <v>244.99</v>
      </c>
      <c r="J9" s="52">
        <v>312.14999999999998</v>
      </c>
      <c r="K9" s="52">
        <v>175</v>
      </c>
      <c r="L9" s="53">
        <v>329</v>
      </c>
      <c r="M9" s="54">
        <v>241.21</v>
      </c>
      <c r="N9" s="54">
        <v>331.6</v>
      </c>
      <c r="O9" s="37">
        <f t="shared" si="0"/>
        <v>144.66</v>
      </c>
      <c r="P9" s="9"/>
      <c r="Q9" s="10"/>
    </row>
    <row r="10" spans="1:18" ht="15" customHeight="1" x14ac:dyDescent="0.25">
      <c r="A10" s="17">
        <v>5</v>
      </c>
      <c r="B10" s="14" t="s">
        <v>13</v>
      </c>
      <c r="C10" s="72">
        <v>42</v>
      </c>
      <c r="D10" s="50">
        <v>25</v>
      </c>
      <c r="E10" s="50">
        <v>46</v>
      </c>
      <c r="F10" s="51">
        <v>31.66</v>
      </c>
      <c r="G10" s="51">
        <v>31.9</v>
      </c>
      <c r="H10" s="51">
        <v>29.99</v>
      </c>
      <c r="I10" s="51">
        <v>30.66</v>
      </c>
      <c r="J10" s="52"/>
      <c r="K10" s="52">
        <v>38</v>
      </c>
      <c r="L10" s="53">
        <v>35</v>
      </c>
      <c r="M10" s="54">
        <v>34.590000000000003</v>
      </c>
      <c r="N10" s="54">
        <v>32.99</v>
      </c>
      <c r="O10" s="37">
        <f t="shared" si="0"/>
        <v>25</v>
      </c>
      <c r="P10" s="9"/>
      <c r="Q10" s="10"/>
    </row>
    <row r="11" spans="1:18" ht="14.25" customHeight="1" x14ac:dyDescent="0.25">
      <c r="A11" s="17">
        <v>6</v>
      </c>
      <c r="B11" s="14" t="s">
        <v>14</v>
      </c>
      <c r="C11" s="72">
        <v>72</v>
      </c>
      <c r="D11" s="50">
        <v>68</v>
      </c>
      <c r="E11" s="50">
        <v>75</v>
      </c>
      <c r="F11" s="51">
        <v>49.99</v>
      </c>
      <c r="G11" s="51"/>
      <c r="H11" s="51">
        <v>69.989999999999995</v>
      </c>
      <c r="I11" s="51">
        <v>87.99</v>
      </c>
      <c r="J11" s="52"/>
      <c r="K11" s="52">
        <v>72</v>
      </c>
      <c r="L11" s="53">
        <v>59</v>
      </c>
      <c r="M11" s="54">
        <v>64.989999999999995</v>
      </c>
      <c r="N11" s="54">
        <v>58.9</v>
      </c>
      <c r="O11" s="37">
        <f t="shared" si="0"/>
        <v>49.99</v>
      </c>
      <c r="P11" s="9"/>
      <c r="Q11" s="10"/>
    </row>
    <row r="12" spans="1:18" ht="15" customHeight="1" x14ac:dyDescent="0.25">
      <c r="A12" s="17">
        <v>7</v>
      </c>
      <c r="B12" s="14" t="s">
        <v>15</v>
      </c>
      <c r="C12" s="72"/>
      <c r="D12" s="50"/>
      <c r="E12" s="50">
        <v>659</v>
      </c>
      <c r="F12" s="51"/>
      <c r="G12" s="51"/>
      <c r="H12" s="51">
        <v>569.99</v>
      </c>
      <c r="I12" s="51">
        <v>479.99</v>
      </c>
      <c r="J12" s="52"/>
      <c r="K12" s="52">
        <v>456</v>
      </c>
      <c r="L12" s="53">
        <v>546</v>
      </c>
      <c r="M12" s="54">
        <v>489.99</v>
      </c>
      <c r="N12" s="54">
        <v>649</v>
      </c>
      <c r="O12" s="37">
        <f t="shared" si="0"/>
        <v>456</v>
      </c>
      <c r="P12" s="9"/>
      <c r="Q12" s="10"/>
    </row>
    <row r="13" spans="1:18" ht="15" customHeight="1" x14ac:dyDescent="0.25">
      <c r="A13" s="17">
        <v>8</v>
      </c>
      <c r="B13" s="14" t="s">
        <v>16</v>
      </c>
      <c r="C13" s="72"/>
      <c r="D13" s="50"/>
      <c r="E13" s="50">
        <v>431</v>
      </c>
      <c r="F13" s="51"/>
      <c r="G13" s="51">
        <v>239.9</v>
      </c>
      <c r="H13" s="51">
        <v>279.99</v>
      </c>
      <c r="I13" s="51">
        <v>289.99</v>
      </c>
      <c r="J13" s="52"/>
      <c r="K13" s="52">
        <v>150</v>
      </c>
      <c r="L13" s="53">
        <v>255</v>
      </c>
      <c r="M13" s="54">
        <v>259.99</v>
      </c>
      <c r="N13" s="54">
        <v>285.89999999999998</v>
      </c>
      <c r="O13" s="37">
        <f t="shared" si="0"/>
        <v>150</v>
      </c>
      <c r="P13" s="9"/>
      <c r="Q13" s="10"/>
    </row>
    <row r="14" spans="1:18" ht="15" customHeight="1" x14ac:dyDescent="0.25">
      <c r="A14" s="17">
        <v>9</v>
      </c>
      <c r="B14" s="14" t="s">
        <v>17</v>
      </c>
      <c r="C14" s="72"/>
      <c r="D14" s="51"/>
      <c r="E14" s="50">
        <v>240</v>
      </c>
      <c r="F14" s="51">
        <v>149.99</v>
      </c>
      <c r="G14" s="51">
        <v>175.9</v>
      </c>
      <c r="H14" s="51">
        <v>179.99</v>
      </c>
      <c r="I14" s="51">
        <v>135</v>
      </c>
      <c r="J14" s="52">
        <v>149.99</v>
      </c>
      <c r="K14" s="52">
        <v>228</v>
      </c>
      <c r="L14" s="53">
        <v>198</v>
      </c>
      <c r="M14" s="54">
        <v>199.99</v>
      </c>
      <c r="N14" s="54">
        <v>199</v>
      </c>
      <c r="O14" s="37">
        <f t="shared" si="0"/>
        <v>135</v>
      </c>
      <c r="P14" s="9"/>
      <c r="Q14" s="10"/>
    </row>
    <row r="15" spans="1:18" ht="15" customHeight="1" x14ac:dyDescent="0.25">
      <c r="A15" s="17">
        <v>10</v>
      </c>
      <c r="B15" s="14" t="s">
        <v>18</v>
      </c>
      <c r="C15" s="72">
        <v>99</v>
      </c>
      <c r="D15" s="51"/>
      <c r="E15" s="50">
        <v>136</v>
      </c>
      <c r="F15" s="51">
        <v>134.99</v>
      </c>
      <c r="G15" s="51">
        <v>143</v>
      </c>
      <c r="H15" s="51">
        <v>149.97999999999999</v>
      </c>
      <c r="I15" s="51">
        <v>159</v>
      </c>
      <c r="J15" s="52">
        <v>125.2</v>
      </c>
      <c r="K15" s="52">
        <v>97</v>
      </c>
      <c r="L15" s="53">
        <v>171.5</v>
      </c>
      <c r="M15" s="54">
        <v>198.4</v>
      </c>
      <c r="N15" s="54">
        <v>152.4</v>
      </c>
      <c r="O15" s="37">
        <f t="shared" si="0"/>
        <v>97</v>
      </c>
      <c r="P15" s="9"/>
      <c r="Q15" s="10"/>
    </row>
    <row r="16" spans="1:18" s="3" customFormat="1" ht="15" customHeight="1" x14ac:dyDescent="0.25">
      <c r="A16" s="17">
        <v>11</v>
      </c>
      <c r="B16" s="14" t="s">
        <v>19</v>
      </c>
      <c r="C16" s="72">
        <v>486</v>
      </c>
      <c r="D16" s="51">
        <v>659</v>
      </c>
      <c r="E16" s="50">
        <v>616</v>
      </c>
      <c r="F16" s="51">
        <v>854.99</v>
      </c>
      <c r="G16" s="51">
        <v>527.22</v>
      </c>
      <c r="H16" s="51">
        <v>502.8</v>
      </c>
      <c r="I16" s="51">
        <v>680</v>
      </c>
      <c r="J16" s="52">
        <v>738.12</v>
      </c>
      <c r="K16" s="52">
        <v>396</v>
      </c>
      <c r="L16" s="53">
        <v>710</v>
      </c>
      <c r="M16" s="54">
        <v>499.94</v>
      </c>
      <c r="N16" s="54">
        <v>694.44</v>
      </c>
      <c r="O16" s="37">
        <f t="shared" si="0"/>
        <v>396</v>
      </c>
      <c r="P16" s="9"/>
      <c r="Q16" s="10"/>
      <c r="R16"/>
    </row>
    <row r="17" spans="1:18" ht="15" customHeight="1" x14ac:dyDescent="0.25">
      <c r="A17" s="17">
        <v>12</v>
      </c>
      <c r="B17" s="14" t="s">
        <v>20</v>
      </c>
      <c r="C17" s="72">
        <v>133</v>
      </c>
      <c r="D17" s="50">
        <v>127.5</v>
      </c>
      <c r="E17" s="50">
        <v>115</v>
      </c>
      <c r="F17" s="51">
        <v>109.99</v>
      </c>
      <c r="G17" s="51">
        <v>94.33</v>
      </c>
      <c r="H17" s="51">
        <v>77.760000000000005</v>
      </c>
      <c r="I17" s="51">
        <v>139</v>
      </c>
      <c r="J17" s="52">
        <v>109</v>
      </c>
      <c r="K17" s="52">
        <v>96</v>
      </c>
      <c r="L17" s="53">
        <v>118</v>
      </c>
      <c r="M17" s="54">
        <v>99.99</v>
      </c>
      <c r="N17" s="54">
        <v>114</v>
      </c>
      <c r="O17" s="37">
        <f t="shared" si="0"/>
        <v>77.760000000000005</v>
      </c>
      <c r="P17" s="9"/>
      <c r="Q17" s="10"/>
    </row>
    <row r="18" spans="1:18" ht="15.75" customHeight="1" x14ac:dyDescent="0.25">
      <c r="A18" s="17">
        <v>13</v>
      </c>
      <c r="B18" s="14" t="s">
        <v>21</v>
      </c>
      <c r="C18" s="72">
        <v>61.11</v>
      </c>
      <c r="D18" s="50">
        <v>54</v>
      </c>
      <c r="E18" s="50">
        <v>55</v>
      </c>
      <c r="F18" s="51">
        <v>61.49</v>
      </c>
      <c r="G18" s="51">
        <v>64.61</v>
      </c>
      <c r="H18" s="51">
        <v>51.99</v>
      </c>
      <c r="I18" s="51">
        <v>54.49</v>
      </c>
      <c r="J18" s="52">
        <v>63.32</v>
      </c>
      <c r="K18" s="52">
        <v>42</v>
      </c>
      <c r="L18" s="53">
        <v>56</v>
      </c>
      <c r="M18" s="54">
        <v>39.36</v>
      </c>
      <c r="N18" s="54">
        <v>61.57</v>
      </c>
      <c r="O18" s="37">
        <f t="shared" si="0"/>
        <v>39.36</v>
      </c>
      <c r="P18" s="9"/>
      <c r="Q18" s="10"/>
    </row>
    <row r="19" spans="1:18" ht="15" customHeight="1" x14ac:dyDescent="0.25">
      <c r="A19" s="17">
        <v>14</v>
      </c>
      <c r="B19" s="14" t="s">
        <v>22</v>
      </c>
      <c r="C19" s="72">
        <v>85</v>
      </c>
      <c r="D19" s="51">
        <v>70</v>
      </c>
      <c r="E19" s="50">
        <v>90</v>
      </c>
      <c r="F19" s="51">
        <v>63.99</v>
      </c>
      <c r="G19" s="51">
        <v>58</v>
      </c>
      <c r="H19" s="51">
        <v>53.99</v>
      </c>
      <c r="I19" s="51">
        <v>39.99</v>
      </c>
      <c r="J19" s="52">
        <v>49.99</v>
      </c>
      <c r="K19" s="52">
        <v>70</v>
      </c>
      <c r="L19" s="53">
        <v>72</v>
      </c>
      <c r="M19" s="54">
        <v>79.790000000000006</v>
      </c>
      <c r="N19" s="54">
        <v>73.900000000000006</v>
      </c>
      <c r="O19" s="37">
        <f>MIN(C19:N19)</f>
        <v>39.99</v>
      </c>
      <c r="P19" s="9"/>
      <c r="Q19" s="10"/>
    </row>
    <row r="20" spans="1:18" ht="15" customHeight="1" x14ac:dyDescent="0.25">
      <c r="A20" s="17">
        <v>15</v>
      </c>
      <c r="B20" s="14" t="s">
        <v>23</v>
      </c>
      <c r="C20" s="72">
        <v>69</v>
      </c>
      <c r="D20" s="50">
        <v>70</v>
      </c>
      <c r="E20" s="50">
        <v>62</v>
      </c>
      <c r="F20" s="51">
        <v>69.989999999999995</v>
      </c>
      <c r="G20" s="51">
        <v>66.5</v>
      </c>
      <c r="H20" s="51">
        <v>69.989999999999995</v>
      </c>
      <c r="I20" s="51">
        <v>53.49</v>
      </c>
      <c r="J20" s="52">
        <v>68.989999999999995</v>
      </c>
      <c r="K20" s="52">
        <v>74</v>
      </c>
      <c r="L20" s="53">
        <v>65</v>
      </c>
      <c r="M20" s="54">
        <v>79.989999999999995</v>
      </c>
      <c r="N20" s="54">
        <v>74.900000000000006</v>
      </c>
      <c r="O20" s="37">
        <f t="shared" si="0"/>
        <v>53.49</v>
      </c>
      <c r="P20" s="9"/>
      <c r="Q20" s="10"/>
    </row>
    <row r="21" spans="1:18" ht="15" customHeight="1" x14ac:dyDescent="0.25">
      <c r="A21" s="17">
        <v>16</v>
      </c>
      <c r="B21" s="14" t="s">
        <v>24</v>
      </c>
      <c r="C21" s="72">
        <v>14</v>
      </c>
      <c r="D21" s="50">
        <v>19</v>
      </c>
      <c r="E21" s="50">
        <v>20</v>
      </c>
      <c r="F21" s="51">
        <v>11.99</v>
      </c>
      <c r="G21" s="51">
        <v>10.3</v>
      </c>
      <c r="H21" s="51">
        <v>8.99</v>
      </c>
      <c r="I21" s="51">
        <v>12</v>
      </c>
      <c r="J21" s="52">
        <v>11.99</v>
      </c>
      <c r="K21" s="52">
        <v>15</v>
      </c>
      <c r="L21" s="53">
        <v>14.9</v>
      </c>
      <c r="M21" s="54">
        <v>8.49</v>
      </c>
      <c r="N21" s="52">
        <v>13.29</v>
      </c>
      <c r="O21" s="37">
        <f t="shared" si="0"/>
        <v>8.49</v>
      </c>
      <c r="P21" s="9"/>
      <c r="Q21" s="10"/>
    </row>
    <row r="22" spans="1:18" ht="15" customHeight="1" x14ac:dyDescent="0.25">
      <c r="A22" s="17">
        <v>17</v>
      </c>
      <c r="B22" s="14" t="s">
        <v>25</v>
      </c>
      <c r="C22" s="72">
        <v>333</v>
      </c>
      <c r="D22" s="50">
        <v>480</v>
      </c>
      <c r="E22" s="50">
        <v>556</v>
      </c>
      <c r="F22" s="51">
        <v>312.99</v>
      </c>
      <c r="G22" s="51">
        <v>577.54999999999995</v>
      </c>
      <c r="H22" s="51">
        <v>259.89999999999998</v>
      </c>
      <c r="I22" s="51">
        <v>489.9</v>
      </c>
      <c r="J22" s="52">
        <v>395.89</v>
      </c>
      <c r="K22" s="52">
        <v>330</v>
      </c>
      <c r="L22" s="53">
        <v>695</v>
      </c>
      <c r="M22" s="54">
        <v>259.89999999999998</v>
      </c>
      <c r="N22" s="52">
        <v>304.5</v>
      </c>
      <c r="O22" s="37">
        <f t="shared" si="0"/>
        <v>259.89999999999998</v>
      </c>
      <c r="P22" s="9"/>
      <c r="Q22" s="10"/>
    </row>
    <row r="23" spans="1:18" s="6" customFormat="1" ht="15" customHeight="1" x14ac:dyDescent="0.25">
      <c r="A23" s="17">
        <v>18</v>
      </c>
      <c r="B23" s="14" t="s">
        <v>26</v>
      </c>
      <c r="C23" s="72">
        <v>49</v>
      </c>
      <c r="D23" s="50">
        <v>34</v>
      </c>
      <c r="E23" s="50">
        <v>50</v>
      </c>
      <c r="F23" s="51">
        <v>33.99</v>
      </c>
      <c r="G23" s="51">
        <v>27.45</v>
      </c>
      <c r="H23" s="51">
        <v>21.99</v>
      </c>
      <c r="I23" s="51">
        <v>59.99</v>
      </c>
      <c r="J23" s="52">
        <v>79.989999999999995</v>
      </c>
      <c r="K23" s="52">
        <v>36</v>
      </c>
      <c r="L23" s="53">
        <v>35</v>
      </c>
      <c r="M23" s="54">
        <v>39.99</v>
      </c>
      <c r="N23" s="52">
        <v>54.9</v>
      </c>
      <c r="O23" s="37">
        <f t="shared" si="0"/>
        <v>21.99</v>
      </c>
      <c r="P23" s="9"/>
      <c r="Q23" s="10"/>
      <c r="R23"/>
    </row>
    <row r="24" spans="1:18" ht="15" customHeight="1" x14ac:dyDescent="0.25">
      <c r="A24" s="17">
        <v>19</v>
      </c>
      <c r="B24" s="14" t="s">
        <v>27</v>
      </c>
      <c r="C24" s="72">
        <v>55</v>
      </c>
      <c r="D24" s="50">
        <v>48.57</v>
      </c>
      <c r="E24" s="50">
        <v>40</v>
      </c>
      <c r="F24" s="51">
        <v>57.59</v>
      </c>
      <c r="G24" s="51">
        <v>67</v>
      </c>
      <c r="H24" s="51">
        <v>79.98</v>
      </c>
      <c r="I24" s="51">
        <v>33.49</v>
      </c>
      <c r="J24" s="52">
        <v>41.75</v>
      </c>
      <c r="K24" s="52">
        <v>56.7</v>
      </c>
      <c r="L24" s="53">
        <v>58</v>
      </c>
      <c r="M24" s="54">
        <v>64.63</v>
      </c>
      <c r="N24" s="52">
        <v>75.81</v>
      </c>
      <c r="O24" s="37">
        <f>MIN(C24:N24)</f>
        <v>33.49</v>
      </c>
      <c r="P24" s="9"/>
      <c r="Q24" s="10"/>
    </row>
    <row r="25" spans="1:18" ht="15" customHeight="1" x14ac:dyDescent="0.25">
      <c r="A25" s="17">
        <v>50</v>
      </c>
      <c r="B25" s="14" t="s">
        <v>28</v>
      </c>
      <c r="C25" s="72">
        <v>64</v>
      </c>
      <c r="D25" s="50">
        <v>63</v>
      </c>
      <c r="E25" s="50">
        <v>47</v>
      </c>
      <c r="F25" s="51">
        <v>69.489999999999995</v>
      </c>
      <c r="G25" s="51">
        <v>75.849999999999994</v>
      </c>
      <c r="H25" s="51">
        <v>50.26</v>
      </c>
      <c r="I25" s="51">
        <v>50.49</v>
      </c>
      <c r="J25" s="52">
        <v>46.85</v>
      </c>
      <c r="K25" s="52">
        <v>74.3</v>
      </c>
      <c r="L25" s="53">
        <v>68</v>
      </c>
      <c r="M25" s="54">
        <v>68.540000000000006</v>
      </c>
      <c r="N25" s="52">
        <v>88.3</v>
      </c>
      <c r="O25" s="37">
        <f>MIN(C25:N25)</f>
        <v>46.85</v>
      </c>
      <c r="P25" s="9"/>
      <c r="Q25" s="10"/>
    </row>
    <row r="26" spans="1:18" ht="15" customHeight="1" x14ac:dyDescent="0.25">
      <c r="A26" s="17">
        <v>21</v>
      </c>
      <c r="B26" s="14" t="s">
        <v>29</v>
      </c>
      <c r="C26" s="72">
        <v>77</v>
      </c>
      <c r="D26" s="50">
        <v>117</v>
      </c>
      <c r="E26" s="50">
        <v>93</v>
      </c>
      <c r="F26" s="51">
        <v>79.98</v>
      </c>
      <c r="G26" s="51">
        <v>83.75</v>
      </c>
      <c r="H26" s="51">
        <v>79.98</v>
      </c>
      <c r="I26" s="51">
        <v>83.49</v>
      </c>
      <c r="J26" s="52">
        <v>82.43</v>
      </c>
      <c r="K26" s="52">
        <v>90</v>
      </c>
      <c r="L26" s="53">
        <v>128</v>
      </c>
      <c r="M26" s="54">
        <v>76.239999999999995</v>
      </c>
      <c r="N26" s="52">
        <v>88.88</v>
      </c>
      <c r="O26" s="37">
        <f t="shared" si="0"/>
        <v>76.239999999999995</v>
      </c>
      <c r="P26" s="9"/>
      <c r="Q26" s="10"/>
    </row>
    <row r="27" spans="1:18" s="66" customFormat="1" ht="15" customHeight="1" x14ac:dyDescent="0.25">
      <c r="A27" s="70">
        <v>22</v>
      </c>
      <c r="B27" s="71" t="s">
        <v>30</v>
      </c>
      <c r="C27" s="72">
        <v>44</v>
      </c>
      <c r="D27" s="50">
        <v>50</v>
      </c>
      <c r="E27" s="50">
        <v>58</v>
      </c>
      <c r="F27" s="51">
        <v>37.5</v>
      </c>
      <c r="G27" s="51">
        <v>37.369999999999997</v>
      </c>
      <c r="H27" s="51">
        <v>39.979999999999997</v>
      </c>
      <c r="I27" s="51">
        <v>39.9</v>
      </c>
      <c r="J27" s="52">
        <v>32.11</v>
      </c>
      <c r="K27" s="52">
        <v>49</v>
      </c>
      <c r="L27" s="52">
        <v>45</v>
      </c>
      <c r="M27" s="54">
        <v>44.99</v>
      </c>
      <c r="N27" s="52">
        <v>43.49</v>
      </c>
      <c r="O27" s="37">
        <f>MIN(C27:N27)</f>
        <v>32.11</v>
      </c>
      <c r="P27" s="73"/>
      <c r="Q27" s="57"/>
    </row>
    <row r="28" spans="1:18" ht="15" customHeight="1" x14ac:dyDescent="0.25">
      <c r="A28" s="17">
        <v>23</v>
      </c>
      <c r="B28" s="14" t="s">
        <v>31</v>
      </c>
      <c r="C28" s="72">
        <v>108</v>
      </c>
      <c r="D28" s="50">
        <v>133</v>
      </c>
      <c r="E28" s="50">
        <v>84</v>
      </c>
      <c r="F28" s="51">
        <v>65.989999999999995</v>
      </c>
      <c r="G28" s="51">
        <v>43.62</v>
      </c>
      <c r="H28" s="51">
        <v>46.65</v>
      </c>
      <c r="I28" s="51">
        <v>57.21</v>
      </c>
      <c r="J28" s="52">
        <v>113.32</v>
      </c>
      <c r="K28" s="52">
        <v>54</v>
      </c>
      <c r="L28" s="53">
        <v>98</v>
      </c>
      <c r="M28" s="54">
        <v>48.74</v>
      </c>
      <c r="N28" s="52">
        <v>50</v>
      </c>
      <c r="O28" s="37">
        <f t="shared" si="0"/>
        <v>43.62</v>
      </c>
      <c r="P28" s="9"/>
      <c r="Q28" s="10"/>
    </row>
    <row r="29" spans="1:18" s="4" customFormat="1" ht="15" customHeight="1" x14ac:dyDescent="0.25">
      <c r="A29" s="17">
        <v>24</v>
      </c>
      <c r="B29" s="14" t="s">
        <v>32</v>
      </c>
      <c r="C29" s="72">
        <v>75</v>
      </c>
      <c r="D29" s="50">
        <v>39</v>
      </c>
      <c r="E29" s="50">
        <v>51</v>
      </c>
      <c r="F29" s="51">
        <v>40.22</v>
      </c>
      <c r="G29" s="51">
        <v>23</v>
      </c>
      <c r="H29" s="51">
        <v>25.54</v>
      </c>
      <c r="I29" s="51">
        <v>41</v>
      </c>
      <c r="J29" s="52">
        <v>37.659999999999997</v>
      </c>
      <c r="K29" s="52">
        <v>20</v>
      </c>
      <c r="L29" s="53">
        <v>63</v>
      </c>
      <c r="M29" s="54">
        <v>23.74</v>
      </c>
      <c r="N29" s="52">
        <v>44.99</v>
      </c>
      <c r="O29" s="37">
        <f t="shared" si="0"/>
        <v>20</v>
      </c>
      <c r="P29" s="9"/>
      <c r="Q29" s="10"/>
      <c r="R29"/>
    </row>
    <row r="30" spans="1:18" ht="15" customHeight="1" x14ac:dyDescent="0.25">
      <c r="A30" s="17">
        <v>25</v>
      </c>
      <c r="B30" s="14" t="s">
        <v>33</v>
      </c>
      <c r="C30" s="72">
        <v>138</v>
      </c>
      <c r="D30" s="50">
        <v>160</v>
      </c>
      <c r="E30" s="50">
        <v>216</v>
      </c>
      <c r="F30" s="51">
        <v>154.94999999999999</v>
      </c>
      <c r="G30" s="51">
        <v>199.8</v>
      </c>
      <c r="H30" s="51">
        <v>248.11</v>
      </c>
      <c r="I30" s="51">
        <v>154</v>
      </c>
      <c r="J30" s="52">
        <v>235.99</v>
      </c>
      <c r="K30" s="52">
        <v>145</v>
      </c>
      <c r="L30" s="53">
        <v>215</v>
      </c>
      <c r="M30" s="54">
        <v>131.63</v>
      </c>
      <c r="N30" s="52">
        <v>169.75</v>
      </c>
      <c r="O30" s="37">
        <f t="shared" si="0"/>
        <v>131.63</v>
      </c>
      <c r="P30" s="9"/>
      <c r="Q30" s="10"/>
    </row>
    <row r="31" spans="1:18" ht="15" customHeight="1" x14ac:dyDescent="0.25">
      <c r="A31" s="17">
        <v>26</v>
      </c>
      <c r="B31" s="14" t="s">
        <v>34</v>
      </c>
      <c r="C31" s="72">
        <v>51</v>
      </c>
      <c r="D31" s="50">
        <v>57</v>
      </c>
      <c r="E31" s="50">
        <v>106</v>
      </c>
      <c r="F31" s="51">
        <v>68.86</v>
      </c>
      <c r="G31" s="51">
        <v>49.75</v>
      </c>
      <c r="H31" s="51">
        <v>39.97</v>
      </c>
      <c r="I31" s="51">
        <v>60</v>
      </c>
      <c r="J31" s="52">
        <v>63.72</v>
      </c>
      <c r="K31" s="52">
        <v>49</v>
      </c>
      <c r="L31" s="53">
        <v>55</v>
      </c>
      <c r="M31" s="54">
        <v>57.48</v>
      </c>
      <c r="N31" s="52">
        <v>110.89</v>
      </c>
      <c r="O31" s="37">
        <f t="shared" si="0"/>
        <v>39.97</v>
      </c>
      <c r="P31" s="9"/>
      <c r="Q31" s="10"/>
    </row>
    <row r="32" spans="1:18" x14ac:dyDescent="0.25">
      <c r="A32" s="17">
        <v>27</v>
      </c>
      <c r="B32" s="14" t="s">
        <v>35</v>
      </c>
      <c r="C32" s="72"/>
      <c r="D32" s="50"/>
      <c r="E32" s="50">
        <v>29</v>
      </c>
      <c r="F32" s="50">
        <v>39.99</v>
      </c>
      <c r="G32" s="50">
        <v>20</v>
      </c>
      <c r="H32" s="50">
        <v>19.989999999999998</v>
      </c>
      <c r="I32" s="50">
        <v>27.99</v>
      </c>
      <c r="J32" s="52">
        <v>33.99</v>
      </c>
      <c r="K32" s="52">
        <v>27</v>
      </c>
      <c r="L32" s="53">
        <v>27</v>
      </c>
      <c r="M32" s="55">
        <v>24.99</v>
      </c>
      <c r="N32" s="52">
        <v>42</v>
      </c>
      <c r="O32" s="37">
        <f t="shared" si="0"/>
        <v>19.989999999999998</v>
      </c>
      <c r="P32" s="9"/>
      <c r="Q32" s="10"/>
    </row>
    <row r="33" spans="1:18" x14ac:dyDescent="0.25">
      <c r="A33" s="17">
        <v>28</v>
      </c>
      <c r="B33" s="14" t="s">
        <v>36</v>
      </c>
      <c r="C33" s="72"/>
      <c r="D33" s="50"/>
      <c r="E33" s="50">
        <v>25</v>
      </c>
      <c r="F33" s="51">
        <v>58.36</v>
      </c>
      <c r="G33" s="51">
        <v>30.9</v>
      </c>
      <c r="H33" s="51">
        <v>59.99</v>
      </c>
      <c r="I33" s="51">
        <v>17.989999999999998</v>
      </c>
      <c r="J33" s="52">
        <v>22.99</v>
      </c>
      <c r="K33" s="52">
        <v>25</v>
      </c>
      <c r="L33" s="53">
        <v>61.9</v>
      </c>
      <c r="M33" s="54">
        <v>43.89</v>
      </c>
      <c r="N33" s="52">
        <v>40.5</v>
      </c>
      <c r="O33" s="37">
        <f t="shared" si="0"/>
        <v>17.989999999999998</v>
      </c>
      <c r="P33" s="9"/>
      <c r="Q33" s="10"/>
    </row>
    <row r="34" spans="1:18" x14ac:dyDescent="0.25">
      <c r="A34" s="17">
        <v>29</v>
      </c>
      <c r="B34" s="14" t="s">
        <v>37</v>
      </c>
      <c r="C34" s="72"/>
      <c r="D34" s="50"/>
      <c r="E34" s="50">
        <v>37</v>
      </c>
      <c r="F34" s="51">
        <v>42.49</v>
      </c>
      <c r="G34" s="51">
        <v>27</v>
      </c>
      <c r="H34" s="51">
        <v>51.99</v>
      </c>
      <c r="I34" s="51">
        <v>26.49</v>
      </c>
      <c r="J34" s="52">
        <v>40.99</v>
      </c>
      <c r="K34" s="52">
        <v>33</v>
      </c>
      <c r="L34" s="53">
        <v>34</v>
      </c>
      <c r="M34" s="54">
        <v>31.29</v>
      </c>
      <c r="N34" s="52">
        <v>35</v>
      </c>
      <c r="O34" s="37">
        <f t="shared" si="0"/>
        <v>26.49</v>
      </c>
      <c r="P34" s="9"/>
      <c r="Q34" s="10"/>
    </row>
    <row r="35" spans="1:18" x14ac:dyDescent="0.25">
      <c r="A35" s="17">
        <v>30</v>
      </c>
      <c r="B35" s="14" t="s">
        <v>38</v>
      </c>
      <c r="C35" s="72"/>
      <c r="D35" s="50"/>
      <c r="E35" s="50">
        <v>39</v>
      </c>
      <c r="F35" s="51">
        <v>35.99</v>
      </c>
      <c r="G35" s="51">
        <v>39</v>
      </c>
      <c r="H35" s="51">
        <v>54.99</v>
      </c>
      <c r="I35" s="51">
        <v>34.99</v>
      </c>
      <c r="J35" s="52">
        <v>40.99</v>
      </c>
      <c r="K35" s="52">
        <v>36</v>
      </c>
      <c r="L35" s="53">
        <v>35</v>
      </c>
      <c r="M35" s="54">
        <v>40.89</v>
      </c>
      <c r="N35" s="52">
        <v>55</v>
      </c>
      <c r="O35" s="37">
        <f t="shared" si="0"/>
        <v>34.99</v>
      </c>
      <c r="P35" s="9"/>
      <c r="Q35" s="10"/>
    </row>
    <row r="36" spans="1:18" x14ac:dyDescent="0.25">
      <c r="A36" s="17">
        <v>31</v>
      </c>
      <c r="B36" s="14" t="s">
        <v>39</v>
      </c>
      <c r="C36" s="74"/>
      <c r="D36" s="50"/>
      <c r="E36" s="50">
        <v>86</v>
      </c>
      <c r="F36" s="51">
        <v>89.99</v>
      </c>
      <c r="G36" s="51">
        <v>59.9</v>
      </c>
      <c r="H36" s="51">
        <v>79.989999999999995</v>
      </c>
      <c r="I36" s="51">
        <v>68.489999999999995</v>
      </c>
      <c r="J36" s="52">
        <v>99.99</v>
      </c>
      <c r="K36" s="52">
        <v>107</v>
      </c>
      <c r="L36" s="53">
        <v>87.9</v>
      </c>
      <c r="M36" s="54">
        <v>92.49</v>
      </c>
      <c r="N36" s="52">
        <v>83</v>
      </c>
      <c r="O36" s="37">
        <f t="shared" si="0"/>
        <v>59.9</v>
      </c>
      <c r="P36" s="9"/>
      <c r="Q36" s="10"/>
    </row>
    <row r="37" spans="1:18" s="7" customFormat="1" x14ac:dyDescent="0.25">
      <c r="A37" s="38"/>
      <c r="B37" s="39"/>
      <c r="C37" s="75"/>
      <c r="D37" s="56"/>
      <c r="E37" s="56"/>
      <c r="F37" s="57"/>
      <c r="G37" s="57"/>
      <c r="H37" s="57"/>
      <c r="I37" s="57"/>
      <c r="J37" s="58"/>
      <c r="K37" s="58"/>
      <c r="L37" s="59"/>
      <c r="M37" s="60"/>
      <c r="N37" s="60"/>
      <c r="O37" s="9"/>
      <c r="P37" s="9"/>
      <c r="Q37" s="10"/>
      <c r="R37"/>
    </row>
    <row r="38" spans="1:18" ht="15" customHeight="1" x14ac:dyDescent="0.25">
      <c r="A38" s="38"/>
      <c r="B38" s="40"/>
      <c r="C38" s="76"/>
      <c r="D38" s="56"/>
      <c r="E38" s="56"/>
      <c r="F38" s="57"/>
      <c r="G38" s="57"/>
      <c r="H38" s="57"/>
      <c r="I38" s="57"/>
      <c r="J38" s="58"/>
      <c r="K38" s="58"/>
      <c r="L38" s="59"/>
      <c r="M38" s="60"/>
      <c r="N38" s="58"/>
      <c r="O38" s="9"/>
      <c r="P38" s="9"/>
      <c r="Q38" s="10"/>
    </row>
    <row r="39" spans="1:18" x14ac:dyDescent="0.25">
      <c r="A39" s="38"/>
      <c r="B39" s="40"/>
      <c r="C39" s="76"/>
      <c r="D39" s="56"/>
      <c r="E39" s="56"/>
      <c r="F39" s="57"/>
      <c r="G39" s="57"/>
      <c r="H39" s="57"/>
      <c r="I39" s="57"/>
      <c r="J39" s="58"/>
      <c r="K39" s="58"/>
      <c r="L39" s="59"/>
      <c r="M39" s="60"/>
      <c r="N39" s="61"/>
      <c r="O39" s="9"/>
      <c r="P39" s="9"/>
      <c r="Q39" s="10"/>
    </row>
    <row r="40" spans="1:18" x14ac:dyDescent="0.25">
      <c r="A40" s="38"/>
      <c r="B40" s="40"/>
      <c r="C40" s="76"/>
      <c r="D40" s="56"/>
      <c r="E40" s="56"/>
      <c r="F40" s="57"/>
      <c r="G40" s="57"/>
      <c r="H40" s="57"/>
      <c r="I40" s="57"/>
      <c r="J40" s="58"/>
      <c r="K40" s="58"/>
      <c r="L40" s="59"/>
      <c r="M40" s="60"/>
      <c r="N40" s="62"/>
      <c r="O40" s="9"/>
      <c r="P40" s="9"/>
      <c r="Q40" s="10"/>
    </row>
    <row r="41" spans="1:18" x14ac:dyDescent="0.25">
      <c r="A41" s="38"/>
      <c r="B41" s="40"/>
      <c r="C41" s="76"/>
      <c r="D41" s="56"/>
      <c r="E41" s="56"/>
      <c r="F41" s="57"/>
      <c r="G41" s="57"/>
      <c r="H41" s="57"/>
      <c r="I41" s="57"/>
      <c r="J41" s="58"/>
      <c r="K41" s="58"/>
      <c r="L41" s="59"/>
      <c r="M41" s="60"/>
      <c r="N41" s="61"/>
      <c r="O41" s="9"/>
      <c r="P41" s="9"/>
      <c r="Q41" s="10"/>
    </row>
    <row r="42" spans="1:18" s="5" customFormat="1" x14ac:dyDescent="0.25">
      <c r="A42" s="41"/>
      <c r="B42" s="42"/>
      <c r="C42" s="76"/>
      <c r="D42" s="56"/>
      <c r="E42" s="56"/>
      <c r="F42" s="63"/>
      <c r="G42" s="63"/>
      <c r="H42" s="63"/>
      <c r="I42" s="63"/>
      <c r="J42" s="58"/>
      <c r="K42" s="58"/>
      <c r="L42" s="59"/>
      <c r="M42" s="64"/>
      <c r="N42" s="65"/>
      <c r="O42" s="9"/>
      <c r="P42" s="9"/>
      <c r="Q42" s="12"/>
      <c r="R42"/>
    </row>
    <row r="43" spans="1:18" x14ac:dyDescent="0.25">
      <c r="A43" s="38"/>
      <c r="B43" s="40"/>
      <c r="C43" s="76"/>
      <c r="D43" s="56"/>
      <c r="E43" s="56"/>
      <c r="F43" s="57"/>
      <c r="G43" s="57"/>
      <c r="H43" s="57"/>
      <c r="I43" s="57"/>
      <c r="J43" s="58"/>
      <c r="K43" s="58"/>
      <c r="L43" s="59"/>
      <c r="M43" s="60"/>
      <c r="N43" s="61"/>
      <c r="O43" s="9"/>
      <c r="P43" s="9"/>
      <c r="Q43" s="10"/>
    </row>
    <row r="44" spans="1:18" x14ac:dyDescent="0.25">
      <c r="A44" s="38"/>
      <c r="B44" s="40"/>
      <c r="C44" s="76"/>
      <c r="D44" s="56"/>
      <c r="E44" s="56"/>
      <c r="F44" s="57"/>
      <c r="G44" s="57"/>
      <c r="H44" s="57"/>
      <c r="I44" s="57"/>
      <c r="J44" s="58"/>
      <c r="K44" s="58"/>
      <c r="L44" s="59"/>
      <c r="M44" s="60"/>
      <c r="N44" s="61"/>
      <c r="O44" s="9"/>
      <c r="P44" s="9"/>
      <c r="Q44" s="10"/>
    </row>
    <row r="45" spans="1:18" x14ac:dyDescent="0.25">
      <c r="A45" s="38"/>
      <c r="B45" s="40"/>
      <c r="C45" s="76"/>
      <c r="D45" s="56"/>
      <c r="E45" s="56"/>
      <c r="F45" s="57"/>
      <c r="G45" s="57"/>
      <c r="H45" s="57"/>
      <c r="I45" s="57"/>
      <c r="J45" s="58"/>
      <c r="K45" s="58"/>
      <c r="L45" s="59"/>
      <c r="M45" s="60"/>
      <c r="N45" s="61"/>
      <c r="O45" s="9"/>
      <c r="P45" s="9"/>
      <c r="Q45" s="10"/>
    </row>
    <row r="46" spans="1:18" x14ac:dyDescent="0.25">
      <c r="A46" s="38"/>
      <c r="B46" s="40"/>
      <c r="C46" s="76"/>
      <c r="D46" s="56"/>
      <c r="E46" s="56"/>
      <c r="F46" s="57"/>
      <c r="G46" s="57"/>
      <c r="H46" s="57"/>
      <c r="I46" s="57"/>
      <c r="J46" s="58"/>
      <c r="K46" s="58"/>
      <c r="L46" s="59"/>
      <c r="M46" s="60"/>
      <c r="N46" s="61"/>
      <c r="O46" s="9"/>
      <c r="P46" s="9"/>
      <c r="Q46" s="10"/>
    </row>
    <row r="47" spans="1:18" x14ac:dyDescent="0.25">
      <c r="A47" s="38"/>
      <c r="B47" s="40"/>
      <c r="C47" s="76"/>
      <c r="D47" s="56"/>
      <c r="E47" s="56"/>
      <c r="F47" s="56"/>
      <c r="G47" s="56"/>
      <c r="H47" s="56"/>
      <c r="I47" s="56"/>
      <c r="J47" s="58"/>
      <c r="K47" s="58"/>
      <c r="L47" s="59"/>
      <c r="M47" s="62"/>
      <c r="N47" s="62"/>
      <c r="O47" s="9"/>
      <c r="P47" s="9"/>
      <c r="Q47" s="10"/>
    </row>
    <row r="48" spans="1:18" x14ac:dyDescent="0.25">
      <c r="A48" s="38"/>
      <c r="B48" s="40"/>
      <c r="C48" s="76"/>
      <c r="D48" s="56"/>
      <c r="E48" s="56"/>
      <c r="F48" s="57"/>
      <c r="G48" s="57"/>
      <c r="H48" s="57"/>
      <c r="I48" s="57"/>
      <c r="J48" s="58"/>
      <c r="K48" s="58"/>
      <c r="L48" s="59"/>
      <c r="M48" s="60"/>
      <c r="N48" s="61"/>
      <c r="O48" s="9"/>
      <c r="P48" s="9"/>
      <c r="Q48" s="10"/>
    </row>
    <row r="49" spans="1:18" x14ac:dyDescent="0.25">
      <c r="A49" s="38"/>
      <c r="B49" s="40"/>
      <c r="C49" s="76"/>
      <c r="D49" s="56"/>
      <c r="E49" s="56"/>
      <c r="F49" s="57"/>
      <c r="G49" s="57"/>
      <c r="H49" s="57"/>
      <c r="I49" s="57"/>
      <c r="J49" s="58"/>
      <c r="K49" s="58"/>
      <c r="L49" s="59"/>
      <c r="M49" s="60"/>
      <c r="N49" s="61"/>
      <c r="O49" s="9"/>
      <c r="P49" s="9"/>
      <c r="Q49" s="10"/>
    </row>
    <row r="50" spans="1:18" x14ac:dyDescent="0.25">
      <c r="A50" s="38"/>
      <c r="B50" s="40"/>
      <c r="C50" s="76"/>
      <c r="D50" s="56"/>
      <c r="E50" s="56"/>
      <c r="F50" s="57"/>
      <c r="G50" s="57"/>
      <c r="H50" s="57"/>
      <c r="I50" s="57"/>
      <c r="J50" s="58"/>
      <c r="K50" s="58"/>
      <c r="L50" s="59"/>
      <c r="M50" s="60"/>
      <c r="N50" s="61"/>
      <c r="O50" s="9"/>
      <c r="P50" s="9"/>
      <c r="Q50" s="10"/>
    </row>
    <row r="51" spans="1:18" s="4" customFormat="1" ht="14.25" customHeight="1" x14ac:dyDescent="0.25">
      <c r="A51" s="38"/>
      <c r="B51" s="40"/>
      <c r="C51" s="76"/>
      <c r="D51" s="56"/>
      <c r="E51" s="56"/>
      <c r="F51" s="57"/>
      <c r="G51" s="57"/>
      <c r="H51" s="57"/>
      <c r="I51" s="57"/>
      <c r="J51" s="58"/>
      <c r="K51" s="58"/>
      <c r="L51" s="59"/>
      <c r="M51" s="60"/>
      <c r="N51" s="61"/>
      <c r="O51" s="9"/>
      <c r="P51" s="9"/>
      <c r="Q51" s="10"/>
      <c r="R51"/>
    </row>
    <row r="52" spans="1:18" x14ac:dyDescent="0.25">
      <c r="A52" s="38"/>
      <c r="B52" s="40"/>
      <c r="C52" s="76"/>
      <c r="D52" s="56"/>
      <c r="E52" s="56"/>
      <c r="F52" s="56"/>
      <c r="G52" s="56"/>
      <c r="H52" s="56"/>
      <c r="I52" s="56"/>
      <c r="J52" s="58"/>
      <c r="K52" s="58"/>
      <c r="L52" s="59"/>
      <c r="M52" s="62"/>
      <c r="N52" s="62"/>
      <c r="O52" s="9"/>
      <c r="P52" s="9"/>
      <c r="Q52" s="10"/>
    </row>
    <row r="53" spans="1:18" x14ac:dyDescent="0.25">
      <c r="A53" s="38"/>
      <c r="B53" s="40"/>
      <c r="C53" s="76"/>
      <c r="D53" s="56"/>
      <c r="E53" s="56"/>
      <c r="F53" s="57"/>
      <c r="G53" s="57"/>
      <c r="H53" s="57"/>
      <c r="I53" s="57"/>
      <c r="J53" s="58"/>
      <c r="K53" s="58"/>
      <c r="L53" s="59"/>
      <c r="M53" s="60"/>
      <c r="N53" s="61"/>
      <c r="O53" s="9"/>
      <c r="P53" s="9"/>
      <c r="Q53" s="10"/>
    </row>
    <row r="54" spans="1:18" x14ac:dyDescent="0.25">
      <c r="A54" s="38"/>
      <c r="B54" s="40"/>
      <c r="C54" s="76"/>
      <c r="D54" s="56"/>
      <c r="E54" s="56"/>
      <c r="F54" s="57"/>
      <c r="G54" s="57"/>
      <c r="H54" s="57"/>
      <c r="I54" s="57"/>
      <c r="J54" s="58"/>
      <c r="K54" s="58"/>
      <c r="L54" s="59"/>
      <c r="M54" s="60"/>
      <c r="N54" s="61"/>
      <c r="O54" s="9"/>
      <c r="P54" s="9"/>
      <c r="Q54" s="10"/>
    </row>
    <row r="55" spans="1:18" x14ac:dyDescent="0.25">
      <c r="A55" s="38"/>
      <c r="B55" s="40"/>
      <c r="C55" s="76"/>
      <c r="D55" s="56"/>
      <c r="E55" s="56"/>
      <c r="F55" s="57"/>
      <c r="G55" s="57"/>
      <c r="H55" s="57"/>
      <c r="I55" s="57"/>
      <c r="J55" s="58"/>
      <c r="K55" s="58"/>
      <c r="L55" s="59"/>
      <c r="M55" s="60"/>
      <c r="N55" s="61"/>
      <c r="O55" s="9"/>
      <c r="P55" s="9"/>
      <c r="Q55" s="10"/>
    </row>
    <row r="56" spans="1:18" x14ac:dyDescent="0.25">
      <c r="A56" s="8"/>
      <c r="B56" s="11"/>
      <c r="C56" s="76"/>
      <c r="D56" s="56"/>
      <c r="E56" s="56"/>
      <c r="F56" s="57"/>
      <c r="G56" s="57"/>
      <c r="H56" s="57"/>
      <c r="I56" s="57"/>
      <c r="J56" s="58"/>
      <c r="K56" s="58"/>
      <c r="L56" s="59"/>
      <c r="M56" s="60"/>
      <c r="N56" s="61"/>
      <c r="O56" s="9"/>
      <c r="P56" s="9"/>
      <c r="Q56" s="10"/>
    </row>
    <row r="57" spans="1:18" x14ac:dyDescent="0.25">
      <c r="A57" s="8"/>
      <c r="B57" s="11"/>
      <c r="C57" s="76"/>
      <c r="D57" s="56"/>
      <c r="E57" s="56"/>
      <c r="F57" s="57"/>
      <c r="G57" s="57"/>
      <c r="H57" s="57"/>
      <c r="I57" s="57"/>
      <c r="J57" s="58"/>
      <c r="K57" s="58"/>
      <c r="L57" s="59"/>
      <c r="M57" s="60"/>
      <c r="N57" s="61"/>
      <c r="O57" s="9"/>
      <c r="P57" s="9"/>
      <c r="Q57" s="10"/>
    </row>
    <row r="58" spans="1:18" x14ac:dyDescent="0.25">
      <c r="O58" s="3"/>
    </row>
    <row r="59" spans="1:18" x14ac:dyDescent="0.25">
      <c r="O59" s="3"/>
    </row>
    <row r="60" spans="1:18" x14ac:dyDescent="0.25">
      <c r="O60" s="3"/>
    </row>
    <row r="61" spans="1:18" x14ac:dyDescent="0.25">
      <c r="O61" s="3"/>
    </row>
    <row r="62" spans="1:18" x14ac:dyDescent="0.25">
      <c r="O62" s="3"/>
    </row>
    <row r="63" spans="1:18" x14ac:dyDescent="0.25">
      <c r="O63" s="3"/>
    </row>
    <row r="64" spans="1:18" x14ac:dyDescent="0.25">
      <c r="O64" s="3"/>
    </row>
    <row r="65" spans="15:15" x14ac:dyDescent="0.25">
      <c r="O65" s="3"/>
    </row>
    <row r="66" spans="15:15" x14ac:dyDescent="0.25">
      <c r="O66" s="3"/>
    </row>
    <row r="67" spans="15:15" x14ac:dyDescent="0.25">
      <c r="O67" s="3"/>
    </row>
    <row r="68" spans="15:15" x14ac:dyDescent="0.25">
      <c r="O68" s="3"/>
    </row>
    <row r="69" spans="15:15" x14ac:dyDescent="0.25">
      <c r="O69" s="3"/>
    </row>
    <row r="70" spans="15:15" x14ac:dyDescent="0.25">
      <c r="O70" s="3"/>
    </row>
    <row r="71" spans="15:15" x14ac:dyDescent="0.25">
      <c r="O71" s="3"/>
    </row>
    <row r="72" spans="15:15" x14ac:dyDescent="0.25">
      <c r="O72" s="3"/>
    </row>
    <row r="73" spans="15:15" x14ac:dyDescent="0.25">
      <c r="O73" s="3"/>
    </row>
    <row r="74" spans="15:15" x14ac:dyDescent="0.25">
      <c r="O74" s="3"/>
    </row>
    <row r="75" spans="15:15" x14ac:dyDescent="0.25">
      <c r="O75" s="3"/>
    </row>
    <row r="76" spans="15:15" x14ac:dyDescent="0.25">
      <c r="O76" s="3"/>
    </row>
    <row r="77" spans="15:15" x14ac:dyDescent="0.25">
      <c r="O77" s="3"/>
    </row>
    <row r="78" spans="15:15" x14ac:dyDescent="0.25">
      <c r="O78" s="3"/>
    </row>
    <row r="79" spans="15:15" x14ac:dyDescent="0.25">
      <c r="O79" s="3"/>
    </row>
    <row r="80" spans="15:15" x14ac:dyDescent="0.25">
      <c r="O80" s="3"/>
    </row>
    <row r="81" spans="15:15" x14ac:dyDescent="0.25">
      <c r="O81" s="3"/>
    </row>
    <row r="82" spans="15:15" x14ac:dyDescent="0.25">
      <c r="O82" s="3"/>
    </row>
    <row r="83" spans="15:15" x14ac:dyDescent="0.25">
      <c r="O83" s="3"/>
    </row>
    <row r="84" spans="15:15" x14ac:dyDescent="0.25">
      <c r="O84" s="3"/>
    </row>
    <row r="85" spans="15:15" x14ac:dyDescent="0.25">
      <c r="O85" s="3"/>
    </row>
    <row r="86" spans="15:15" x14ac:dyDescent="0.25">
      <c r="O86" s="3"/>
    </row>
    <row r="87" spans="15:15" x14ac:dyDescent="0.25">
      <c r="O87" s="3"/>
    </row>
    <row r="88" spans="15:15" x14ac:dyDescent="0.25">
      <c r="O88" s="3"/>
    </row>
    <row r="89" spans="15:15" x14ac:dyDescent="0.25">
      <c r="O89" s="3"/>
    </row>
    <row r="90" spans="15:15" x14ac:dyDescent="0.25">
      <c r="O90" s="3"/>
    </row>
    <row r="91" spans="15:15" x14ac:dyDescent="0.25">
      <c r="O91" s="3"/>
    </row>
    <row r="92" spans="15:15" x14ac:dyDescent="0.25">
      <c r="O92" s="3"/>
    </row>
    <row r="93" spans="15:15" x14ac:dyDescent="0.25">
      <c r="O93" s="3"/>
    </row>
    <row r="94" spans="15:15" x14ac:dyDescent="0.25">
      <c r="O94" s="3"/>
    </row>
    <row r="95" spans="15:15" x14ac:dyDescent="0.25">
      <c r="O95" s="3"/>
    </row>
    <row r="96" spans="15:15" x14ac:dyDescent="0.25">
      <c r="O96" s="3"/>
    </row>
    <row r="97" spans="15:15" x14ac:dyDescent="0.25">
      <c r="O97" s="3"/>
    </row>
    <row r="98" spans="15:15" x14ac:dyDescent="0.25">
      <c r="O98" s="3"/>
    </row>
    <row r="99" spans="15:15" x14ac:dyDescent="0.25">
      <c r="O99" s="3"/>
    </row>
    <row r="100" spans="15:15" x14ac:dyDescent="0.25">
      <c r="O100" s="3"/>
    </row>
    <row r="101" spans="15:15" x14ac:dyDescent="0.25">
      <c r="O101" s="3"/>
    </row>
    <row r="102" spans="15:15" x14ac:dyDescent="0.25">
      <c r="O102" s="3"/>
    </row>
    <row r="103" spans="15:15" x14ac:dyDescent="0.25">
      <c r="O103" s="3"/>
    </row>
    <row r="104" spans="15:15" x14ac:dyDescent="0.25">
      <c r="O104" s="3"/>
    </row>
    <row r="105" spans="15:15" x14ac:dyDescent="0.25">
      <c r="O105" s="3"/>
    </row>
    <row r="106" spans="15:15" x14ac:dyDescent="0.25">
      <c r="O106" s="3"/>
    </row>
    <row r="107" spans="15:15" x14ac:dyDescent="0.25">
      <c r="O107" s="3"/>
    </row>
    <row r="108" spans="15:15" x14ac:dyDescent="0.25">
      <c r="O108" s="3"/>
    </row>
    <row r="109" spans="15:15" x14ac:dyDescent="0.25">
      <c r="O109" s="3"/>
    </row>
    <row r="110" spans="15:15" x14ac:dyDescent="0.25">
      <c r="O110" s="3"/>
    </row>
    <row r="111" spans="15:15" x14ac:dyDescent="0.25">
      <c r="O111" s="3"/>
    </row>
    <row r="112" spans="15:15" x14ac:dyDescent="0.25">
      <c r="O112" s="3"/>
    </row>
    <row r="113" spans="15:15" x14ac:dyDescent="0.25">
      <c r="O113" s="3"/>
    </row>
    <row r="114" spans="15:15" x14ac:dyDescent="0.25">
      <c r="O114" s="3"/>
    </row>
    <row r="115" spans="15:15" x14ac:dyDescent="0.25">
      <c r="O115" s="3"/>
    </row>
    <row r="116" spans="15:15" x14ac:dyDescent="0.25">
      <c r="O116" s="3"/>
    </row>
    <row r="117" spans="15:15" x14ac:dyDescent="0.25">
      <c r="O117" s="3"/>
    </row>
    <row r="118" spans="15:15" x14ac:dyDescent="0.25">
      <c r="O118" s="3"/>
    </row>
    <row r="119" spans="15:15" x14ac:dyDescent="0.25">
      <c r="O119" s="3"/>
    </row>
    <row r="120" spans="15:15" x14ac:dyDescent="0.25">
      <c r="O120" s="3"/>
    </row>
    <row r="121" spans="15:15" x14ac:dyDescent="0.25">
      <c r="O121" s="3"/>
    </row>
    <row r="122" spans="15:15" x14ac:dyDescent="0.25">
      <c r="O122" s="3"/>
    </row>
    <row r="123" spans="15:15" x14ac:dyDescent="0.25">
      <c r="O123" s="3"/>
    </row>
    <row r="124" spans="15:15" x14ac:dyDescent="0.25">
      <c r="O124" s="3"/>
    </row>
    <row r="125" spans="15:15" x14ac:dyDescent="0.25">
      <c r="O125" s="3"/>
    </row>
    <row r="126" spans="15:15" x14ac:dyDescent="0.25">
      <c r="O126" s="3"/>
    </row>
    <row r="127" spans="15:15" x14ac:dyDescent="0.25">
      <c r="O127" s="3"/>
    </row>
    <row r="128" spans="15:15" x14ac:dyDescent="0.25">
      <c r="O128" s="3"/>
    </row>
    <row r="129" spans="15:15" x14ac:dyDescent="0.25">
      <c r="O129" s="3"/>
    </row>
    <row r="130" spans="15:15" x14ac:dyDescent="0.25">
      <c r="O130" s="3"/>
    </row>
    <row r="131" spans="15:15" x14ac:dyDescent="0.25">
      <c r="O131" s="3"/>
    </row>
    <row r="132" spans="15:15" x14ac:dyDescent="0.25">
      <c r="O132" s="3"/>
    </row>
    <row r="133" spans="15:15" x14ac:dyDescent="0.25">
      <c r="O133" s="3"/>
    </row>
    <row r="134" spans="15:15" x14ac:dyDescent="0.25">
      <c r="O134" s="3"/>
    </row>
    <row r="135" spans="15:15" x14ac:dyDescent="0.25">
      <c r="O135" s="3"/>
    </row>
    <row r="136" spans="15:15" x14ac:dyDescent="0.25">
      <c r="O136" s="3"/>
    </row>
    <row r="137" spans="15:15" x14ac:dyDescent="0.25">
      <c r="O137" s="3"/>
    </row>
    <row r="138" spans="15:15" x14ac:dyDescent="0.25">
      <c r="O138" s="3"/>
    </row>
    <row r="139" spans="15:15" x14ac:dyDescent="0.25">
      <c r="O139" s="3"/>
    </row>
    <row r="140" spans="15:15" x14ac:dyDescent="0.25">
      <c r="O140" s="3"/>
    </row>
    <row r="141" spans="15:15" x14ac:dyDescent="0.25">
      <c r="O141" s="3"/>
    </row>
    <row r="142" spans="15:15" x14ac:dyDescent="0.25">
      <c r="O142" s="3"/>
    </row>
    <row r="143" spans="15:15" x14ac:dyDescent="0.25">
      <c r="O143" s="3"/>
    </row>
    <row r="144" spans="15:15" x14ac:dyDescent="0.25">
      <c r="O144" s="3"/>
    </row>
    <row r="145" spans="15:15" x14ac:dyDescent="0.25">
      <c r="O145" s="3"/>
    </row>
    <row r="146" spans="15:15" x14ac:dyDescent="0.25">
      <c r="O146" s="3"/>
    </row>
    <row r="147" spans="15:15" x14ac:dyDescent="0.25">
      <c r="O147" s="3"/>
    </row>
    <row r="148" spans="15:15" x14ac:dyDescent="0.25">
      <c r="O148" s="3"/>
    </row>
    <row r="149" spans="15:15" x14ac:dyDescent="0.25">
      <c r="O149" s="3"/>
    </row>
    <row r="150" spans="15:15" x14ac:dyDescent="0.25">
      <c r="O150" s="3"/>
    </row>
    <row r="151" spans="15:15" x14ac:dyDescent="0.25">
      <c r="O151" s="3"/>
    </row>
    <row r="152" spans="15:15" x14ac:dyDescent="0.25">
      <c r="O152" s="3"/>
    </row>
    <row r="153" spans="15:15" x14ac:dyDescent="0.25">
      <c r="O153" s="3"/>
    </row>
    <row r="154" spans="15:15" x14ac:dyDescent="0.25">
      <c r="O154" s="3"/>
    </row>
    <row r="155" spans="15:15" x14ac:dyDescent="0.25">
      <c r="O155" s="3"/>
    </row>
    <row r="156" spans="15:15" x14ac:dyDescent="0.25">
      <c r="O156" s="3"/>
    </row>
    <row r="157" spans="15:15" x14ac:dyDescent="0.25">
      <c r="O157" s="3"/>
    </row>
    <row r="158" spans="15:15" x14ac:dyDescent="0.25">
      <c r="O158" s="3"/>
    </row>
    <row r="159" spans="15:15" x14ac:dyDescent="0.25">
      <c r="O159" s="3"/>
    </row>
    <row r="160" spans="15:15" x14ac:dyDescent="0.25">
      <c r="O160" s="3"/>
    </row>
    <row r="161" spans="15:15" x14ac:dyDescent="0.25">
      <c r="O161" s="3"/>
    </row>
    <row r="162" spans="15:15" x14ac:dyDescent="0.25">
      <c r="O162" s="3"/>
    </row>
    <row r="163" spans="15:15" x14ac:dyDescent="0.25">
      <c r="O163" s="3"/>
    </row>
    <row r="164" spans="15:15" x14ac:dyDescent="0.25">
      <c r="O164" s="3"/>
    </row>
    <row r="165" spans="15:15" x14ac:dyDescent="0.25">
      <c r="O165" s="3"/>
    </row>
    <row r="166" spans="15:15" x14ac:dyDescent="0.25">
      <c r="O166" s="3"/>
    </row>
    <row r="167" spans="15:15" x14ac:dyDescent="0.25">
      <c r="O167" s="3"/>
    </row>
    <row r="168" spans="15:15" x14ac:dyDescent="0.25">
      <c r="O168" s="3"/>
    </row>
    <row r="169" spans="15:15" x14ac:dyDescent="0.25">
      <c r="O169" s="3"/>
    </row>
    <row r="170" spans="15:15" x14ac:dyDescent="0.25">
      <c r="O170" s="3"/>
    </row>
    <row r="171" spans="15:15" x14ac:dyDescent="0.25">
      <c r="O171" s="3"/>
    </row>
    <row r="172" spans="15:15" x14ac:dyDescent="0.25">
      <c r="O172" s="3"/>
    </row>
    <row r="173" spans="15:15" x14ac:dyDescent="0.25">
      <c r="O173" s="3"/>
    </row>
    <row r="174" spans="15:15" x14ac:dyDescent="0.25">
      <c r="O174" s="3"/>
    </row>
    <row r="175" spans="15:15" x14ac:dyDescent="0.25">
      <c r="O175" s="3"/>
    </row>
    <row r="176" spans="15:15" x14ac:dyDescent="0.25">
      <c r="O176" s="3"/>
    </row>
    <row r="177" spans="15:15" x14ac:dyDescent="0.25">
      <c r="O177" s="3"/>
    </row>
    <row r="178" spans="15:15" x14ac:dyDescent="0.25">
      <c r="O178" s="3"/>
    </row>
    <row r="179" spans="15:15" x14ac:dyDescent="0.25">
      <c r="O179" s="3"/>
    </row>
    <row r="180" spans="15:15" x14ac:dyDescent="0.25">
      <c r="O180" s="3"/>
    </row>
    <row r="181" spans="15:15" x14ac:dyDescent="0.25">
      <c r="O181" s="3"/>
    </row>
    <row r="182" spans="15:15" x14ac:dyDescent="0.25">
      <c r="O182" s="3"/>
    </row>
    <row r="183" spans="15:15" x14ac:dyDescent="0.25">
      <c r="O183" s="3"/>
    </row>
    <row r="184" spans="15:15" x14ac:dyDescent="0.25">
      <c r="O184" s="3"/>
    </row>
    <row r="185" spans="15:15" x14ac:dyDescent="0.25">
      <c r="O185" s="3"/>
    </row>
    <row r="186" spans="15:15" x14ac:dyDescent="0.25">
      <c r="O186" s="3"/>
    </row>
    <row r="187" spans="15:15" x14ac:dyDescent="0.25">
      <c r="O187" s="3"/>
    </row>
    <row r="188" spans="15:15" x14ac:dyDescent="0.25">
      <c r="O188" s="3"/>
    </row>
    <row r="189" spans="15:15" x14ac:dyDescent="0.25">
      <c r="O189" s="3"/>
    </row>
    <row r="190" spans="15:15" x14ac:dyDescent="0.25">
      <c r="O190" s="3"/>
    </row>
    <row r="191" spans="15:15" x14ac:dyDescent="0.25">
      <c r="O191" s="3"/>
    </row>
    <row r="192" spans="15:15" x14ac:dyDescent="0.25">
      <c r="O192" s="3"/>
    </row>
    <row r="193" spans="15:15" x14ac:dyDescent="0.25">
      <c r="O193" s="3"/>
    </row>
    <row r="194" spans="15:15" x14ac:dyDescent="0.25">
      <c r="O194" s="3"/>
    </row>
    <row r="195" spans="15:15" x14ac:dyDescent="0.25">
      <c r="O195" s="3"/>
    </row>
    <row r="196" spans="15:15" x14ac:dyDescent="0.25">
      <c r="O196" s="3"/>
    </row>
    <row r="197" spans="15:15" x14ac:dyDescent="0.25">
      <c r="O197" s="3"/>
    </row>
    <row r="198" spans="15:15" x14ac:dyDescent="0.25">
      <c r="O198" s="3"/>
    </row>
    <row r="199" spans="15:15" x14ac:dyDescent="0.25">
      <c r="O199" s="3"/>
    </row>
    <row r="200" spans="15:15" x14ac:dyDescent="0.25">
      <c r="O200" s="3"/>
    </row>
    <row r="201" spans="15:15" x14ac:dyDescent="0.25">
      <c r="O201" s="3"/>
    </row>
    <row r="202" spans="15:15" x14ac:dyDescent="0.25">
      <c r="O202" s="3"/>
    </row>
    <row r="203" spans="15:15" x14ac:dyDescent="0.25">
      <c r="O203" s="3"/>
    </row>
    <row r="204" spans="15:15" x14ac:dyDescent="0.25">
      <c r="O204" s="3"/>
    </row>
    <row r="205" spans="15:15" x14ac:dyDescent="0.25">
      <c r="O205" s="3"/>
    </row>
    <row r="206" spans="15:15" x14ac:dyDescent="0.25">
      <c r="O206" s="3"/>
    </row>
    <row r="207" spans="15:15" x14ac:dyDescent="0.25">
      <c r="O207" s="3"/>
    </row>
    <row r="208" spans="15:15" x14ac:dyDescent="0.25">
      <c r="O208" s="3"/>
    </row>
    <row r="209" spans="15:15" x14ac:dyDescent="0.25">
      <c r="O209" s="3"/>
    </row>
    <row r="210" spans="15:15" x14ac:dyDescent="0.25">
      <c r="O210" s="3"/>
    </row>
    <row r="211" spans="15:15" x14ac:dyDescent="0.25">
      <c r="O211" s="3"/>
    </row>
    <row r="212" spans="15:15" x14ac:dyDescent="0.25">
      <c r="O212" s="3"/>
    </row>
    <row r="213" spans="15:15" x14ac:dyDescent="0.25">
      <c r="O213" s="3"/>
    </row>
  </sheetData>
  <mergeCells count="7">
    <mergeCell ref="Q2:Q4"/>
    <mergeCell ref="A1:O1"/>
    <mergeCell ref="C2:N3"/>
    <mergeCell ref="A2:A4"/>
    <mergeCell ref="B2:B4"/>
    <mergeCell ref="O2:O4"/>
    <mergeCell ref="P2:P4"/>
  </mergeCells>
  <printOptions horizontalCentered="1"/>
  <pageMargins left="0.43307086614173229" right="0.43307086614173229" top="1.1417322834645669" bottom="0.74803149606299213" header="0.31496062992125984" footer="0.31496062992125984"/>
  <pageSetup paperSize="9" scale="6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L34"/>
  <sheetViews>
    <sheetView tabSelected="1" zoomScaleNormal="100" workbookViewId="0">
      <selection activeCell="J27" sqref="J27"/>
    </sheetView>
  </sheetViews>
  <sheetFormatPr defaultRowHeight="21.95" customHeight="1" x14ac:dyDescent="0.25"/>
  <cols>
    <col min="1" max="1" width="7.85546875" customWidth="1"/>
    <col min="2" max="2" width="8" customWidth="1"/>
    <col min="3" max="3" width="13.5703125" style="23" hidden="1" customWidth="1"/>
    <col min="4" max="4" width="51.7109375" style="13" customWidth="1"/>
    <col min="5" max="5" width="15.42578125" customWidth="1"/>
    <col min="6" max="6" width="15.7109375" customWidth="1"/>
    <col min="7" max="7" width="12" customWidth="1"/>
    <col min="8" max="8" width="12" style="21" customWidth="1"/>
    <col min="9" max="9" width="15.42578125" customWidth="1"/>
    <col min="10" max="10" width="25" customWidth="1"/>
    <col min="12" max="12" width="13.7109375" customWidth="1"/>
  </cols>
  <sheetData>
    <row r="1" spans="2:12" ht="15.75" x14ac:dyDescent="0.25">
      <c r="B1" s="32"/>
      <c r="C1" s="85" t="s">
        <v>55</v>
      </c>
      <c r="D1" s="85"/>
      <c r="E1" s="85"/>
      <c r="F1" s="85"/>
      <c r="G1" s="85"/>
      <c r="H1" s="85"/>
      <c r="I1" s="18"/>
    </row>
    <row r="2" spans="2:12" ht="48.75" customHeight="1" x14ac:dyDescent="0.25">
      <c r="B2" s="24" t="s">
        <v>0</v>
      </c>
      <c r="C2" s="33" t="s">
        <v>56</v>
      </c>
      <c r="D2" s="25" t="s">
        <v>51</v>
      </c>
      <c r="E2" s="43" t="s">
        <v>59</v>
      </c>
      <c r="F2" s="43" t="s">
        <v>60</v>
      </c>
      <c r="G2" s="24" t="s">
        <v>52</v>
      </c>
      <c r="H2" s="26" t="s">
        <v>53</v>
      </c>
      <c r="I2" s="18"/>
      <c r="L2" s="30"/>
    </row>
    <row r="3" spans="2:12" ht="17.25" customHeight="1" x14ac:dyDescent="0.25">
      <c r="B3" s="34">
        <v>1</v>
      </c>
      <c r="C3" s="27">
        <v>5</v>
      </c>
      <c r="D3" s="25" t="s">
        <v>36</v>
      </c>
      <c r="E3" s="28">
        <v>44.76</v>
      </c>
      <c r="F3" s="44">
        <v>33.659999999999997</v>
      </c>
      <c r="G3" s="29">
        <f t="shared" ref="G3:G33" si="0">(F3-E3)/E3</f>
        <v>-0.24798927613941024</v>
      </c>
      <c r="H3" s="28">
        <f t="shared" ref="H3:H33" si="1">F3-E3</f>
        <v>-11.100000000000001</v>
      </c>
      <c r="I3" s="45"/>
      <c r="L3" s="31"/>
    </row>
    <row r="4" spans="2:12" ht="17.25" customHeight="1" x14ac:dyDescent="0.25">
      <c r="B4" s="34">
        <v>2</v>
      </c>
      <c r="C4" s="27">
        <v>16</v>
      </c>
      <c r="D4" s="25" t="s">
        <v>38</v>
      </c>
      <c r="E4" s="28">
        <v>49.24</v>
      </c>
      <c r="F4" s="44">
        <v>38.93</v>
      </c>
      <c r="G4" s="29">
        <f t="shared" si="0"/>
        <v>-0.20938261575954512</v>
      </c>
      <c r="H4" s="28">
        <f t="shared" si="1"/>
        <v>-10.310000000000002</v>
      </c>
      <c r="I4" s="46"/>
      <c r="L4" s="31"/>
    </row>
    <row r="5" spans="2:12" ht="15" customHeight="1" x14ac:dyDescent="0.25">
      <c r="B5" s="34">
        <v>3</v>
      </c>
      <c r="C5" s="27">
        <v>21</v>
      </c>
      <c r="D5" s="25" t="s">
        <v>37</v>
      </c>
      <c r="E5" s="28">
        <v>40.67</v>
      </c>
      <c r="F5" s="44">
        <v>34.33</v>
      </c>
      <c r="G5" s="29">
        <f t="shared" si="0"/>
        <v>-0.15588886156872395</v>
      </c>
      <c r="H5" s="28">
        <f t="shared" si="1"/>
        <v>-6.3400000000000034</v>
      </c>
      <c r="I5" s="46"/>
      <c r="L5" s="31"/>
    </row>
    <row r="6" spans="2:12" ht="20.25" customHeight="1" x14ac:dyDescent="0.25">
      <c r="B6" s="34">
        <v>4</v>
      </c>
      <c r="C6" s="27">
        <v>12</v>
      </c>
      <c r="D6" s="25" t="s">
        <v>35</v>
      </c>
      <c r="E6" s="28">
        <v>30.68</v>
      </c>
      <c r="F6" s="44">
        <v>27.94</v>
      </c>
      <c r="G6" s="29">
        <f t="shared" si="0"/>
        <v>-8.9308996088657056E-2</v>
      </c>
      <c r="H6" s="28">
        <f t="shared" si="1"/>
        <v>-2.7399999999999984</v>
      </c>
      <c r="I6" s="46"/>
      <c r="L6" s="31"/>
    </row>
    <row r="7" spans="2:12" ht="20.25" customHeight="1" x14ac:dyDescent="0.25">
      <c r="B7" s="34">
        <v>5</v>
      </c>
      <c r="C7" s="27">
        <v>9</v>
      </c>
      <c r="D7" s="36" t="s">
        <v>39</v>
      </c>
      <c r="E7" s="28">
        <v>97.21</v>
      </c>
      <c r="F7" s="44">
        <v>93.99</v>
      </c>
      <c r="G7" s="29">
        <f t="shared" si="0"/>
        <v>-3.3124164180639841E-2</v>
      </c>
      <c r="H7" s="28">
        <f t="shared" si="1"/>
        <v>-3.2199999999999989</v>
      </c>
      <c r="I7" s="46"/>
      <c r="L7" s="31"/>
    </row>
    <row r="8" spans="2:12" ht="18" customHeight="1" x14ac:dyDescent="0.25">
      <c r="B8" s="34">
        <v>6</v>
      </c>
      <c r="C8" s="27">
        <v>13</v>
      </c>
      <c r="D8" s="25" t="s">
        <v>9</v>
      </c>
      <c r="E8" s="28">
        <v>247.11</v>
      </c>
      <c r="F8" s="44">
        <v>242.44</v>
      </c>
      <c r="G8" s="29">
        <f t="shared" si="0"/>
        <v>-1.8898466270082213E-2</v>
      </c>
      <c r="H8" s="28">
        <f t="shared" si="1"/>
        <v>-4.6700000000000159</v>
      </c>
      <c r="I8" s="46"/>
      <c r="L8" s="31"/>
    </row>
    <row r="9" spans="2:12" ht="15.75" x14ac:dyDescent="0.25">
      <c r="B9" s="34">
        <v>7</v>
      </c>
      <c r="C9" s="27">
        <v>18</v>
      </c>
      <c r="D9" s="25" t="s">
        <v>15</v>
      </c>
      <c r="E9" s="28">
        <v>517.5</v>
      </c>
      <c r="F9" s="44">
        <v>510.83</v>
      </c>
      <c r="G9" s="29">
        <f t="shared" si="0"/>
        <v>-1.288888888888892E-2</v>
      </c>
      <c r="H9" s="28">
        <f t="shared" si="1"/>
        <v>-6.6700000000000159</v>
      </c>
      <c r="I9" s="46"/>
      <c r="L9" s="31"/>
    </row>
    <row r="10" spans="2:12" ht="15.75" x14ac:dyDescent="0.25">
      <c r="B10" s="34">
        <v>8</v>
      </c>
      <c r="C10" s="27">
        <v>6</v>
      </c>
      <c r="D10" s="25" t="s">
        <v>16</v>
      </c>
      <c r="E10" s="28">
        <v>223.63</v>
      </c>
      <c r="F10" s="44">
        <v>220.84</v>
      </c>
      <c r="G10" s="29">
        <f t="shared" si="0"/>
        <v>-1.2475964763224934E-2</v>
      </c>
      <c r="H10" s="28">
        <f t="shared" si="1"/>
        <v>-2.789999999999992</v>
      </c>
      <c r="I10" s="46"/>
    </row>
    <row r="11" spans="2:12" ht="31.5" x14ac:dyDescent="0.25">
      <c r="B11" s="34">
        <v>9</v>
      </c>
      <c r="C11" s="27">
        <v>7</v>
      </c>
      <c r="D11" s="25" t="s">
        <v>12</v>
      </c>
      <c r="E11" s="28">
        <v>222.24</v>
      </c>
      <c r="F11" s="44">
        <v>220.38</v>
      </c>
      <c r="G11" s="29">
        <f t="shared" si="0"/>
        <v>-8.3693304535637763E-3</v>
      </c>
      <c r="H11" s="28">
        <f t="shared" si="1"/>
        <v>-1.8600000000000136</v>
      </c>
      <c r="I11" s="46"/>
      <c r="L11" s="31"/>
    </row>
    <row r="12" spans="2:12" ht="15.75" x14ac:dyDescent="0.25">
      <c r="B12" s="34">
        <v>10</v>
      </c>
      <c r="C12" s="27">
        <v>19</v>
      </c>
      <c r="D12" s="25" t="s">
        <v>19</v>
      </c>
      <c r="E12" s="28">
        <v>543.14</v>
      </c>
      <c r="F12" s="44">
        <v>539.64</v>
      </c>
      <c r="G12" s="29">
        <f t="shared" si="0"/>
        <v>-6.4440107522922268E-3</v>
      </c>
      <c r="H12" s="28">
        <f t="shared" si="1"/>
        <v>-3.5</v>
      </c>
      <c r="I12" s="46"/>
      <c r="L12" s="31"/>
    </row>
    <row r="13" spans="2:12" ht="16.5" customHeight="1" x14ac:dyDescent="0.25">
      <c r="B13" s="34">
        <v>11</v>
      </c>
      <c r="C13" s="27">
        <v>28</v>
      </c>
      <c r="D13" s="25" t="s">
        <v>33</v>
      </c>
      <c r="E13" s="28">
        <v>163.36000000000001</v>
      </c>
      <c r="F13" s="44">
        <v>162.38</v>
      </c>
      <c r="G13" s="29">
        <f t="shared" si="0"/>
        <v>-5.9990205680706303E-3</v>
      </c>
      <c r="H13" s="28">
        <f t="shared" si="1"/>
        <v>-0.98000000000001819</v>
      </c>
      <c r="I13" s="46"/>
      <c r="L13" s="31"/>
    </row>
    <row r="14" spans="2:12" ht="16.5" customHeight="1" x14ac:dyDescent="0.25">
      <c r="B14" s="34">
        <v>12</v>
      </c>
      <c r="C14" s="27">
        <v>26</v>
      </c>
      <c r="D14" s="25" t="s">
        <v>26</v>
      </c>
      <c r="E14" s="28">
        <v>41.33</v>
      </c>
      <c r="F14" s="44">
        <v>41.1</v>
      </c>
      <c r="G14" s="29">
        <f t="shared" si="0"/>
        <v>-5.5649649165254505E-3</v>
      </c>
      <c r="H14" s="28">
        <f t="shared" si="1"/>
        <v>-0.22999999999999687</v>
      </c>
      <c r="I14" s="46"/>
      <c r="L14" s="31"/>
    </row>
    <row r="15" spans="2:12" ht="19.5" customHeight="1" x14ac:dyDescent="0.25">
      <c r="B15" s="34">
        <v>13</v>
      </c>
      <c r="C15" s="27">
        <v>31</v>
      </c>
      <c r="D15" s="25" t="s">
        <v>32</v>
      </c>
      <c r="E15" s="28">
        <v>43.4</v>
      </c>
      <c r="F15" s="44">
        <v>43.28</v>
      </c>
      <c r="G15" s="29">
        <f t="shared" si="0"/>
        <v>-2.7649769585252866E-3</v>
      </c>
      <c r="H15" s="28">
        <f t="shared" si="1"/>
        <v>-0.11999999999999744</v>
      </c>
      <c r="I15" s="46"/>
      <c r="L15" s="31"/>
    </row>
    <row r="16" spans="2:12" ht="18.75" customHeight="1" x14ac:dyDescent="0.25">
      <c r="B16" s="34">
        <v>14</v>
      </c>
      <c r="C16" s="27">
        <v>10</v>
      </c>
      <c r="D16" s="25" t="s">
        <v>10</v>
      </c>
      <c r="E16" s="28">
        <v>703.47</v>
      </c>
      <c r="F16" s="44">
        <v>701.53</v>
      </c>
      <c r="G16" s="29">
        <f t="shared" si="0"/>
        <v>-2.7577579711999863E-3</v>
      </c>
      <c r="H16" s="28">
        <f t="shared" si="1"/>
        <v>-1.9400000000000546</v>
      </c>
      <c r="I16" s="46"/>
      <c r="L16" s="31"/>
    </row>
    <row r="17" spans="2:12" ht="18" customHeight="1" x14ac:dyDescent="0.25">
      <c r="B17" s="34">
        <v>15</v>
      </c>
      <c r="C17" s="27">
        <v>22</v>
      </c>
      <c r="D17" s="25" t="s">
        <v>31</v>
      </c>
      <c r="E17" s="28">
        <v>75.41</v>
      </c>
      <c r="F17" s="44">
        <v>75.349999999999994</v>
      </c>
      <c r="G17" s="29">
        <f t="shared" si="0"/>
        <v>-7.9565044423819491E-4</v>
      </c>
      <c r="H17" s="28">
        <f t="shared" si="1"/>
        <v>-6.0000000000002274E-2</v>
      </c>
      <c r="I17" s="46"/>
      <c r="L17" s="31"/>
    </row>
    <row r="18" spans="2:12" ht="18.75" customHeight="1" x14ac:dyDescent="0.25">
      <c r="B18" s="34">
        <v>16</v>
      </c>
      <c r="C18" s="27">
        <v>25</v>
      </c>
      <c r="D18" s="35" t="s">
        <v>11</v>
      </c>
      <c r="E18" s="28">
        <v>303.79000000000002</v>
      </c>
      <c r="F18" s="44">
        <v>303.79000000000002</v>
      </c>
      <c r="G18" s="29">
        <f t="shared" si="0"/>
        <v>0</v>
      </c>
      <c r="H18" s="28">
        <f t="shared" si="1"/>
        <v>0</v>
      </c>
      <c r="I18" s="46"/>
      <c r="L18" s="31"/>
    </row>
    <row r="19" spans="2:12" ht="18.75" customHeight="1" x14ac:dyDescent="0.25">
      <c r="B19" s="34">
        <v>17</v>
      </c>
      <c r="C19" s="27">
        <v>20</v>
      </c>
      <c r="D19" s="25" t="s">
        <v>18</v>
      </c>
      <c r="E19" s="28">
        <v>126.83</v>
      </c>
      <c r="F19" s="44">
        <v>126.83</v>
      </c>
      <c r="G19" s="29">
        <f t="shared" si="0"/>
        <v>0</v>
      </c>
      <c r="H19" s="28">
        <f t="shared" si="1"/>
        <v>0</v>
      </c>
      <c r="I19" s="46"/>
      <c r="L19" s="31"/>
    </row>
    <row r="20" spans="2:12" ht="17.25" customHeight="1" x14ac:dyDescent="0.25">
      <c r="B20" s="34">
        <v>18</v>
      </c>
      <c r="C20" s="27">
        <v>8</v>
      </c>
      <c r="D20" s="25" t="s">
        <v>20</v>
      </c>
      <c r="E20" s="28">
        <v>112.56</v>
      </c>
      <c r="F20" s="44">
        <v>112.56</v>
      </c>
      <c r="G20" s="29">
        <f t="shared" si="0"/>
        <v>0</v>
      </c>
      <c r="H20" s="28">
        <f t="shared" si="1"/>
        <v>0</v>
      </c>
      <c r="I20" s="46"/>
      <c r="L20" s="31"/>
    </row>
    <row r="21" spans="2:12" ht="14.25" customHeight="1" x14ac:dyDescent="0.25">
      <c r="B21" s="34">
        <v>19</v>
      </c>
      <c r="C21" s="27">
        <v>11</v>
      </c>
      <c r="D21" s="25" t="s">
        <v>29</v>
      </c>
      <c r="E21" s="28">
        <v>87.88</v>
      </c>
      <c r="F21" s="44">
        <v>87.88</v>
      </c>
      <c r="G21" s="29">
        <f t="shared" si="0"/>
        <v>0</v>
      </c>
      <c r="H21" s="28">
        <f t="shared" si="1"/>
        <v>0</v>
      </c>
      <c r="I21" s="46"/>
      <c r="L21" s="31"/>
    </row>
    <row r="22" spans="2:12" ht="18.75" customHeight="1" x14ac:dyDescent="0.25">
      <c r="B22" s="34">
        <v>20</v>
      </c>
      <c r="C22" s="27">
        <v>24</v>
      </c>
      <c r="D22" s="25" t="s">
        <v>30</v>
      </c>
      <c r="E22" s="28">
        <v>45.27</v>
      </c>
      <c r="F22" s="44">
        <v>45.27</v>
      </c>
      <c r="G22" s="29">
        <f t="shared" si="0"/>
        <v>0</v>
      </c>
      <c r="H22" s="28">
        <f t="shared" si="1"/>
        <v>0</v>
      </c>
      <c r="I22" s="46"/>
      <c r="L22" s="31"/>
    </row>
    <row r="23" spans="2:12" ht="27.75" customHeight="1" x14ac:dyDescent="0.25">
      <c r="B23" s="34">
        <v>21</v>
      </c>
      <c r="C23" s="27">
        <v>27</v>
      </c>
      <c r="D23" s="25" t="s">
        <v>34</v>
      </c>
      <c r="E23" s="28">
        <v>58.61</v>
      </c>
      <c r="F23" s="44">
        <v>58.61</v>
      </c>
      <c r="G23" s="29">
        <f t="shared" si="0"/>
        <v>0</v>
      </c>
      <c r="H23" s="28">
        <f t="shared" si="1"/>
        <v>0</v>
      </c>
      <c r="I23" s="46"/>
      <c r="L23" s="31"/>
    </row>
    <row r="24" spans="2:12" ht="18.75" customHeight="1" x14ac:dyDescent="0.25">
      <c r="B24" s="34">
        <v>22</v>
      </c>
      <c r="C24" s="27">
        <v>4</v>
      </c>
      <c r="D24" s="25" t="s">
        <v>27</v>
      </c>
      <c r="E24" s="28">
        <v>57.08</v>
      </c>
      <c r="F24" s="44">
        <v>57.1</v>
      </c>
      <c r="G24" s="29">
        <f t="shared" si="0"/>
        <v>3.5038542396641779E-4</v>
      </c>
      <c r="H24" s="28">
        <f t="shared" si="1"/>
        <v>2.0000000000003126E-2</v>
      </c>
      <c r="I24" s="46"/>
      <c r="L24" s="31"/>
    </row>
    <row r="25" spans="2:12" ht="15.75" customHeight="1" x14ac:dyDescent="0.25">
      <c r="B25" s="34">
        <v>23</v>
      </c>
      <c r="C25" s="27">
        <v>2</v>
      </c>
      <c r="D25" s="35" t="s">
        <v>28</v>
      </c>
      <c r="E25" s="28">
        <v>66.709999999999994</v>
      </c>
      <c r="F25" s="44">
        <v>66.849999999999994</v>
      </c>
      <c r="G25" s="29">
        <f t="shared" si="0"/>
        <v>2.0986358866736709E-3</v>
      </c>
      <c r="H25" s="28">
        <f t="shared" si="1"/>
        <v>0.14000000000000057</v>
      </c>
      <c r="I25" s="46"/>
      <c r="L25" s="31"/>
    </row>
    <row r="26" spans="2:12" ht="15.75" x14ac:dyDescent="0.25">
      <c r="B26" s="34">
        <v>24</v>
      </c>
      <c r="C26" s="27">
        <v>17</v>
      </c>
      <c r="D26" s="25" t="s">
        <v>24</v>
      </c>
      <c r="E26" s="28">
        <v>13.82</v>
      </c>
      <c r="F26" s="44">
        <v>13.86</v>
      </c>
      <c r="G26" s="29">
        <f t="shared" si="0"/>
        <v>2.8943560057886502E-3</v>
      </c>
      <c r="H26" s="28">
        <f t="shared" si="1"/>
        <v>3.9999999999999147E-2</v>
      </c>
      <c r="I26" s="46"/>
      <c r="L26" s="31"/>
    </row>
    <row r="27" spans="2:12" ht="15.75" x14ac:dyDescent="0.25">
      <c r="B27" s="34">
        <v>25</v>
      </c>
      <c r="C27" s="27">
        <v>3</v>
      </c>
      <c r="D27" s="25" t="s">
        <v>21</v>
      </c>
      <c r="E27" s="28">
        <v>53.32</v>
      </c>
      <c r="F27" s="44">
        <v>53.48</v>
      </c>
      <c r="G27" s="29">
        <f t="shared" si="0"/>
        <v>3.0007501875468226E-3</v>
      </c>
      <c r="H27" s="28">
        <f t="shared" si="1"/>
        <v>0.15999999999999659</v>
      </c>
      <c r="I27" s="46"/>
      <c r="L27" s="31"/>
    </row>
    <row r="28" spans="2:12" ht="18.75" customHeight="1" x14ac:dyDescent="0.25">
      <c r="B28" s="34">
        <v>26</v>
      </c>
      <c r="C28" s="27">
        <v>30</v>
      </c>
      <c r="D28" s="25" t="s">
        <v>23</v>
      </c>
      <c r="E28" s="28">
        <v>69.489999999999995</v>
      </c>
      <c r="F28" s="44">
        <v>69.739999999999995</v>
      </c>
      <c r="G28" s="29">
        <f t="shared" si="0"/>
        <v>3.5976399481939848E-3</v>
      </c>
      <c r="H28" s="28">
        <f t="shared" si="1"/>
        <v>0.25</v>
      </c>
      <c r="I28" s="46"/>
      <c r="L28" s="31"/>
    </row>
    <row r="29" spans="2:12" ht="19.5" customHeight="1" x14ac:dyDescent="0.25">
      <c r="B29" s="34">
        <v>27</v>
      </c>
      <c r="C29" s="27">
        <v>1</v>
      </c>
      <c r="D29" s="25" t="s">
        <v>14</v>
      </c>
      <c r="E29" s="28">
        <v>69.06</v>
      </c>
      <c r="F29" s="44">
        <v>69.37</v>
      </c>
      <c r="G29" s="29">
        <f t="shared" si="0"/>
        <v>4.4888502751231144E-3</v>
      </c>
      <c r="H29" s="28">
        <f t="shared" si="1"/>
        <v>0.31000000000000227</v>
      </c>
      <c r="I29" s="46"/>
      <c r="L29" s="31"/>
    </row>
    <row r="30" spans="2:12" ht="15.75" x14ac:dyDescent="0.25">
      <c r="B30" s="34">
        <v>28</v>
      </c>
      <c r="C30" s="27">
        <v>15</v>
      </c>
      <c r="D30" s="35" t="s">
        <v>22</v>
      </c>
      <c r="E30" s="28">
        <v>71.66</v>
      </c>
      <c r="F30" s="44">
        <v>72.180000000000007</v>
      </c>
      <c r="G30" s="29">
        <f t="shared" si="0"/>
        <v>7.2564889757188149E-3</v>
      </c>
      <c r="H30" s="28">
        <f t="shared" si="1"/>
        <v>0.52000000000001023</v>
      </c>
      <c r="I30" s="46"/>
      <c r="L30" s="31"/>
    </row>
    <row r="31" spans="2:12" ht="18" customHeight="1" x14ac:dyDescent="0.25">
      <c r="B31" s="34">
        <v>29</v>
      </c>
      <c r="C31" s="27">
        <v>23</v>
      </c>
      <c r="D31" s="25" t="s">
        <v>13</v>
      </c>
      <c r="E31" s="28">
        <v>36.1</v>
      </c>
      <c r="F31" s="44">
        <v>36.549999999999997</v>
      </c>
      <c r="G31" s="29">
        <f t="shared" si="0"/>
        <v>1.2465373961218718E-2</v>
      </c>
      <c r="H31" s="28">
        <f t="shared" si="1"/>
        <v>0.44999999999999574</v>
      </c>
      <c r="I31" s="46"/>
      <c r="L31" s="31"/>
    </row>
    <row r="32" spans="2:12" ht="15.75" customHeight="1" x14ac:dyDescent="0.25">
      <c r="B32" s="34">
        <v>30</v>
      </c>
      <c r="C32" s="27">
        <v>14</v>
      </c>
      <c r="D32" s="25" t="s">
        <v>25</v>
      </c>
      <c r="E32" s="28">
        <v>379.45</v>
      </c>
      <c r="F32" s="44">
        <v>384.4</v>
      </c>
      <c r="G32" s="29">
        <f t="shared" si="0"/>
        <v>1.3045196995651572E-2</v>
      </c>
      <c r="H32" s="28">
        <f t="shared" si="1"/>
        <v>4.9499999999999886</v>
      </c>
      <c r="I32" s="46"/>
      <c r="L32" s="31"/>
    </row>
    <row r="33" spans="2:12" ht="20.25" customHeight="1" x14ac:dyDescent="0.25">
      <c r="B33" s="34">
        <v>31</v>
      </c>
      <c r="C33" s="27">
        <v>29</v>
      </c>
      <c r="D33" s="25" t="s">
        <v>17</v>
      </c>
      <c r="E33" s="28">
        <v>203.43</v>
      </c>
      <c r="F33" s="44">
        <v>206.37</v>
      </c>
      <c r="G33" s="29">
        <f t="shared" si="0"/>
        <v>1.4452145701223997E-2</v>
      </c>
      <c r="H33" s="28">
        <f t="shared" si="1"/>
        <v>2.9399999999999977</v>
      </c>
      <c r="I33" s="46"/>
      <c r="L33" s="31"/>
    </row>
    <row r="34" spans="2:12" ht="15" x14ac:dyDescent="0.25">
      <c r="B34" s="18"/>
      <c r="C34" s="22"/>
      <c r="D34" s="19"/>
      <c r="E34" s="18"/>
      <c r="F34" s="18"/>
      <c r="G34" s="18"/>
      <c r="H34" s="20"/>
      <c r="I34" s="18"/>
    </row>
  </sheetData>
  <autoFilter ref="B2:H33" xr:uid="{00000000-0009-0000-0000-000001000000}">
    <sortState xmlns:xlrd2="http://schemas.microsoft.com/office/spreadsheetml/2017/richdata2" ref="B3:H33">
      <sortCondition ref="G2:G33"/>
    </sortState>
  </autoFilter>
  <sortState xmlns:xlrd2="http://schemas.microsoft.com/office/spreadsheetml/2017/richdata2" ref="C3:H33">
    <sortCondition ref="C3"/>
  </sortState>
  <mergeCells count="1">
    <mergeCell ref="C1:H1"/>
  </mergeCells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Цены в магазинах</vt:lpstr>
      <vt:lpstr>Понедельный анализ</vt:lpstr>
      <vt:lpstr>'Понедельный анализ'!Область_печати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gcheb_price2</dc:creator>
  <cp:lastModifiedBy>Ольга Иванова</cp:lastModifiedBy>
  <cp:lastPrinted>2023-08-25T11:54:02Z</cp:lastPrinted>
  <dcterms:created xsi:type="dcterms:W3CDTF">2019-01-14T08:09:07Z</dcterms:created>
  <dcterms:modified xsi:type="dcterms:W3CDTF">2023-08-25T12:27:10Z</dcterms:modified>
</cp:coreProperties>
</file>