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<sst xmlns="http://schemas.openxmlformats.org/spreadsheetml/2006/main" count="448" uniqueCount="279">
  <si>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</si>
  <si>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</si>
  <si>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</si>
  <si>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</si>
  <si>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</si>
  <si>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</si>
  <si>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</si>
  <si>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</si>
  <si>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</si>
  <si>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</si>
  <si>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</si>
  <si>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</si>
  <si>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</si>
  <si>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</si>
  <si>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</si>
  <si>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</si>
  <si>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</si>
  <si>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</si>
  <si>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</si>
  <si>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</si>
  <si>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</si>
  <si>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</si>
  <si>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</si>
  <si>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</si>
  <si>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</si>
  <si>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</si>
  <si>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</si>
  <si>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</si>
  <si>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</si>
  <si>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</si>
  <si>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</si>
  <si>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</si>
  <si>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</si>
  <si>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</si>
  <si>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</si>
  <si>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</si>
  <si>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</si>
  <si>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</si>
  <si>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</si>
  <si>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</si>
  <si>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</si>
  <si>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</si>
  <si>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</si>
  <si>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</si>
  <si>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</si>
  <si>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</si>
  <si>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</si>
  <si>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</si>
  <si>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</si>
  <si>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</si>
  <si>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</si>
  <si>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</si>
  <si>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</si>
  <si>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</si>
  <si>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</si>
  <si>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</si>
  <si>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</si>
  <si>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</si>
  <si>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</si>
  <si>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</si>
  <si>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</si>
  <si>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</si>
  <si>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</si>
  <si>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</si>
  <si>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</si>
  <si>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</si>
  <si>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</si>
  <si>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</si>
  <si>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</si>
  <si>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</si>
  <si>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</si>
  <si>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</si>
  <si>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</si>
  <si>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</si>
  <si>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</si>
  <si>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</si>
  <si>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</si>
  <si>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</si>
  <si>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</si>
  <si>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</si>
  <si>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</si>
  <si>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</si>
  <si>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</si>
  <si>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</si>
  <si>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</si>
  <si>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</si>
  <si>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</si>
  <si>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</si>
  <si>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</si>
  <si>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</si>
  <si>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</si>
  <si>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</si>
  <si>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</si>
  <si>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</si>
  <si>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</si>
  <si>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</si>
  <si>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</si>
  <si>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</si>
  <si>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</si>
  <si>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</si>
  <si>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</si>
  <si>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</si>
  <si>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</si>
  <si>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</si>
  <si>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</si>
  <si>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</si>
  <si>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</si>
  <si>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</si>
  <si>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</si>
  <si>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</si>
  <si>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</si>
  <si>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</si>
  <si>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</si>
  <si>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</si>
  <si>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</si>
  <si>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</si>
  <si>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</si>
  <si>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</si>
  <si>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</si>
  <si>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</si>
  <si>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</si>
  <si>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</si>
  <si>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</si>
  <si>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</si>
  <si>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</si>
  <si>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</si>
  <si>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</si>
  <si>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</si>
  <si>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</si>
  <si>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</si>
  <si>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</si>
  <si>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</si>
  <si>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</si>
  <si>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</si>
  <si>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</si>
  <si>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</si>
  <si>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</si>
  <si>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</si>
  <si>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</si>
  <si>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</si>
  <si>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</si>
  <si>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</si>
  <si>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</si>
  <si>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</si>
  <si>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</si>
  <si>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</si>
  <si>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</si>
  <si>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</si>
  <si>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</si>
  <si>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</si>
  <si>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</si>
  <si>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</si>
  <si>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</si>
  <si>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</si>
  <si>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</si>
  <si>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</si>
  <si>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</si>
  <si>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</si>
  <si>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</si>
  <si>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</si>
  <si>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</si>
  <si>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</si>
  <si>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</si>
  <si>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</si>
  <si>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</si>
  <si>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Чувашской</t>
  </si>
  <si>
    <t>Республики</t>
  </si>
  <si>
    <t>__883544 2-18-02_________</t>
  </si>
  <si>
    <t>Итоги по разделу 1</t>
  </si>
  <si>
    <t>2023 год</t>
  </si>
  <si>
    <t>Поставка бензина автомобильный А-92 ниже К5 (розничная реализация) , бензина автомобильный АИ-95 экологического класса не ниже (розничная торговла)</t>
  </si>
  <si>
    <t xml:space="preserve">ЭА </t>
  </si>
  <si>
    <t>"___" ______________2023 г.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</si>
  <si>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№110 "Урмары-С. Муратово-Ковали"</t>
  </si>
  <si>
    <t>ЭА  для СМП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</si>
  <si>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№113 "Урмары-Шоркистры-Хоруй"</t>
  </si>
  <si>
    <t>ЭА для СМП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</si>
  <si>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№111 "Урмары-Вознесенское-Старое Янситово"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</si>
  <si>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№115 "Урмары-Чубаево-Батеево"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</si>
  <si>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№101 "Урмары-Кудеснеры-Ст. Щелканы"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</si>
  <si>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№118 "Урмары-Мусирмы"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</si>
  <si>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№109 "Урмары-Арабоси"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</si>
  <si>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№116 "Урмары-Батеево-Тансарино"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</si>
  <si>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№112 "Урмары-Саруй-Новое Шептахово"</t>
  </si>
  <si>
    <t>не состоялась</t>
  </si>
  <si>
    <t xml:space="preserve">Выполнение работ по содержанию автомобильных дорог </t>
  </si>
  <si>
    <t>Выполнение работ по содержанию автомобильных дорог</t>
  </si>
  <si>
    <t xml:space="preserve">Выполнение работ по ремонту автомобильной дороги общего пользования местного значения в границах населенных пунктов д. Арабоси, д. Н. Исаково, входящего в состав Арабосинского сельского поселения Урмарского муниципального округа Чувашской Республики </t>
  </si>
  <si>
    <t>состоялась</t>
  </si>
  <si>
    <t xml:space="preserve">выполнение работ по ремонту автомобильной дороги  общего пользования местного значения в границах населенных пунктов д. Тансарино, д. Ситмиши, входящие в состав Кульгешского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</si>
  <si>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д. Новое Шептахово, входящие в состав Большечакинского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</si>
  <si>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д. Саруй, д. Карак-Сирмы, д. Орнары  входящие в состав Большеяниковского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</si>
  <si>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с. Шоркистры, ст. Шоркистры, д. Хоруй,  входящие в состав Шоркистринского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</si>
  <si>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с. Шигали,  входящие в состав Шигалинского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</si>
  <si>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с. Мусирмы,  входящие в состав Мусирминского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</si>
  <si>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 с. Челкасы  входящие в состав Челкасинского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</si>
  <si>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 д. Старое Муратово  входящие в состав Ковалинского сельского поселения Урмарского муниципального округа Чувашской Республики  </t>
  </si>
  <si>
    <t>сосотоялась</t>
  </si>
  <si>
    <t xml:space="preserve">выполнение работ по ремонту автомобильной дороги  общего пользования местного значения в границах населенных пунктов  д. Чубаево,  входящие в состав Чубаевского сельского поселения Урмарского муниципального округа Чувашской Республики  </t>
  </si>
  <si>
    <t xml:space="preserve">выполнение работ по ремонту автомобильной дороги  общего пользования местного значения в границах населенных пунктов д. Шутнербоси по ул. Энгельса от д.1 до пересечения ул. Чапаева, входящие в состав Бишевского сельского поселения Урмарского муниципального округа Чувашской Республики  </t>
  </si>
  <si>
    <t>16.00</t>
  </si>
  <si>
    <t xml:space="preserve">выполнение работ по ремонту автомобильной дороги  общего пользования местного значения в границах населенных пунктов д. Старые Урмары,  входящие в состав Староурмарского сельского поселения Урмарского муниципального округа Чувашской Республики  </t>
  </si>
  <si>
    <t>выполнение работ по ремонту автомобильной дороги общего пользования местного значения в границах населенных пунктов в д. Тегешево по ул. Ленина от до д. №94 до д. №115, входящие в состав Тегешевского сельского поселения Урмарского муниципального округа Чувашской Республики.</t>
  </si>
  <si>
    <t>19.60</t>
  </si>
  <si>
    <t>сосотялась</t>
  </si>
  <si>
    <t>выполнение работ по ремонту автомобильной дороги общего пользования местного значения в границах населенных пунктов в д. Шихабылово, с. Вознесенское, входящие в состав Шихабыловского сельского поселения Урмарского муниципального округа Чувашской Республики</t>
  </si>
  <si>
    <t>запрос котировок для СМП</t>
  </si>
  <si>
    <t>выполнение работ по ремонту автомобильной дороги "Урмары - Кульгеши - Тансарино" Урмарского муниципального округа Увавшской Репсублики</t>
  </si>
  <si>
    <t>выполнение работ по ремонту автомобильной дороги "Аниш" -Вознесенское"  Урмарского муниципального округа Чувашской Республики.</t>
  </si>
  <si>
    <t>40.5</t>
  </si>
  <si>
    <t>выполнение работ по ремонту автомобильной дороги общего пользования местного значения в границах населенных пунктов д. Новые Щелканы, д. Старые Щелканы входящие в состав Кудеснерского сельского поселения Урмарского муниципального округа Чувашской Республики.</t>
  </si>
  <si>
    <t>выполнение работ по ремонту автомобильной дороги общего пользования местного значения в границах пгт. Урмары Урмарского городского поселения Урмарского муниципального округа Чувашской Республики.</t>
  </si>
  <si>
    <t>на выполнение работ по ремонту автомобильной дороги в дер. Шибулаты Бишевского сельского поселения Урмарского муниципального округа Чувашской Республики</t>
  </si>
  <si>
    <t>выполнение работ по ремонту моста в д. Шибулатово, входящие в состав Бишевского сельского поселения Урмарского муниципального округа Чувашской Республики</t>
  </si>
  <si>
    <t>Содержание, обслуживание и текущий ремонт электрических сетей  уличного освещения Урмарского муниципального  округа Чувашской Республки в 2023 году</t>
  </si>
  <si>
    <t>11.00</t>
  </si>
  <si>
    <t>выполнение работ по устройству колодца по ул. Кирова в селе Батеево Чубаевского сельского поселения Урмарского муниципального округа Чувашской Республики.</t>
  </si>
  <si>
    <t>приобретение жилого помещения (квартиры) для предоставления детям-сиротам и детям, оставшихся без попечения родителей</t>
  </si>
  <si>
    <t>ЭА</t>
  </si>
  <si>
    <t>устройство купели в д. Анаткасы Урмарского муниципального округа Чувашской Республики</t>
  </si>
  <si>
    <t>ремонт дороги к кладбищу в с. Ковали Урмарского муниципального округа Чувашской Республики</t>
  </si>
  <si>
    <t>очистка пруда в д. Старое Шептахово Урмарского муниципального округа Чувашской Республики</t>
  </si>
  <si>
    <t>Ремонт проездов к дворовым территориям многоквартирных жилых домов, расположенных по адресу: Чувашская Республика, Урмарский муниципальный округ, п. Урмары ул. Мира д. 1,3, от ул. Некрасова д. 2 до пер. Некрасова д, 3.</t>
  </si>
  <si>
    <t>выполнение работ по  ремонту водорпроводной сети в д. Большие Чаки от ул. Радуга д. № 3 до пер. Механизаторов д. № 2  Большечакинского сельского поселения Урмарского муниципального округа Чувашской Республики</t>
  </si>
  <si>
    <t>ремонт дороги через овраг д. Орнары Урмарского муниципального округа Чувашской Республики</t>
  </si>
  <si>
    <t>выполнение работ по ремонту водопроводной сети протяженностью 215 м по улице Школьная в д.Козыльяры Урмарского района, входящие в состав Тегешевского сельского поселения Урмарского муниципального округа Чувашской Республики.</t>
  </si>
  <si>
    <t>ремонт автомобильной дороги дер. Орнары по ул. Мира д.95 до территории МТФ Урмарского муниципального округа Чувашской Республики</t>
  </si>
  <si>
    <t>выполнение работ по ямочному ремонту дорогои (переулка) от ул. К. Маркса до ул. Мичурина в с. Челкасы Урмарского района Чувашской Республики</t>
  </si>
  <si>
    <t>Услуги, связанные с осуществлением  регулярных перевозок пассажиров и багажа автомобильным транспортом по регулируемым тарифам по муниципальному маршруту №116  "Урмары-Батеево-Тансарино"</t>
  </si>
  <si>
    <t>Услуги, связанные с осуществлением  регулярных перевозок пассажиров и багажа автомобильным транспортом по регулируемым тарифам по муниципальному маршруту №118  "Урмары-Батеево-Тансарино"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</si>
  <si>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№105 "Урмары-Козыльяры-Шигали"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</si>
  <si>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№108 "Урмары-Шигали- Козыльяры-Н. Муратово"</t>
  </si>
  <si>
    <t>Услуги, связанные с осуществлением регулярных перевозок пассажиров и багажа автомобильным транспортом по регулируемым тарифам по муниципальному маршруту № 112 «Урмары-Саруй-Новое Шептахово».</t>
  </si>
  <si>
    <t>Услуги, связанных с осуществлением регулярных перевозок пассажиров и багажа автомобильным транспортом по регулируемым тарифам по муниципальному маршруту № 101«Урмары-Кудеснеры-Ст.Щелканы».</t>
  </si>
  <si>
    <t>Услуги, связанные с осуществлением регулярных перевозок пассажиров и багажа автомобильным транспортом по регулируемым тарифам по муниципальному маршруту № 115 «Урмары-Чубаево-Батеево»</t>
  </si>
  <si>
    <t>Услуги, связанные с осуществлением регулярных перевозок пассажиров и багажа автомобильным транспортом по регулируемым тарифам по муниципальному маршруту № 111 «Урмары-Вознесенское-Старое Янситово»</t>
  </si>
  <si>
    <t>Услуги, связанные с осуществлением регулярных перевозок пассажиров и багажа автомобильным транспортом по регулируемым тарифам по муниципальному маршруту № 110 «Урмары – Ст.Муратово-Ковали»</t>
  </si>
  <si>
    <t>ремонт асфальтового покрытия на территории д. Арабоси Урмарского муниципального округа Чувашской Республики</t>
  </si>
  <si>
    <t xml:space="preserve">Ремонт проездов к дворовым территориям многоквартирных жилых домов, расположенных по адресу: Чувашская Республика, Урмарский муниципальный округ, п. Урмары ул. Мира д. 1,3, от ул. Некрасова д. 2 до пер. Некрасова д, 3
</t>
  </si>
  <si>
    <t>Ремонт автомобильной дороги от д. 32 ул. Ленина до д. 35 ул. Заводская в п. Урмары Урмарского муниципального округа Чувашской Республики</t>
  </si>
  <si>
    <t>Поставка оборудования, монтаж и пуско-наладочные работы для модернизации муниципального сегмента Региональной автоматизированной системы централизованного оповещения Урмарского муниципального округа Чувашской Республики</t>
  </si>
  <si>
    <t>ремонт автомобильной дороги по ул. Энтузиастов от д. 12 в пос. Урмары Урмарского муниципального округа Чувашской Республики</t>
  </si>
  <si>
    <t>ремонт автомобильной дороги по ул. Заречная от д. 9 до д. 25 в д. Орнары Урмарского муниципального округа Чувашской Республики</t>
  </si>
  <si>
    <t>24,5</t>
  </si>
  <si>
    <t>благоустройство родника по ул. Гоголяв в д. Чубаево Урмарского муниципального округа Чувашской Республики</t>
  </si>
  <si>
    <t>Устройство пешеходного моста по ул. Зарубина-Чапаева длиной 20 метров в д.Чубаево Урмарского муниципального округа Чувашской Республики</t>
  </si>
  <si>
    <t>выполнение работ по нанесению дорожной разметки на автомобильных дорогах общего пользования местного значения Урмарского муниципального округа Чувашской Республики</t>
  </si>
  <si>
    <t>устройство пешеходного моста по ул. Чапаева-Мира длиной 14 метров в д.Чубаево Урмарского муниципального округа Чувашской Республики</t>
  </si>
  <si>
    <t xml:space="preserve">устройство ограждения кладбища в д. Кудеснеры Урмарского муниципального округа Чувашской Республики
</t>
  </si>
  <si>
    <t>устройство купели в д. Старые Урмары Урмарского муниципального округа Чувашской Республики</t>
  </si>
  <si>
    <t>16,5</t>
  </si>
  <si>
    <t>ремонт автомобильной дороги на выезде из с. Шигали Урмарского муниципального округа Чувашской Республики</t>
  </si>
  <si>
    <t>ремонт автомобильной дороги от ул. Кирова, д.39 до ул. Кирова, д.32 в пос. Урмары Урмарского муниципального округа Чувашской Республики</t>
  </si>
  <si>
    <t>Благоустройство купели в д. Чубаево Урмарского муниципального округа Чувашской Республики</t>
  </si>
  <si>
    <t>ремонт моста в с. Шигали Урмарского муниципального округа Чувашской Республики</t>
  </si>
  <si>
    <t>ремонт водопропускной трубы по улице Николаева в д. Тегешево Урмарского района Чувашской Республики входящие в состав Тегешевского сельского поселения Урмарского муниципального округа Чувашской Республики.</t>
  </si>
  <si>
    <t>выполнение работ по ремонту автомобильной дороги в д. Тегешево до кладбища, входящие в состав Тегешевскогосельского поселения Урмарского муниципального округа Чувашской республики</t>
  </si>
  <si>
    <t>ремонт автомобильной дороги к кладбищу д. Ойкасы Урмарского муниципального округа Чувашской Республики</t>
  </si>
  <si>
    <t>на приобретение жилого помещения для предоставления детям - сиротам и детям, оставшимися без попечения родителей, лицам из их числа по договору социального найма</t>
  </si>
  <si>
    <t>ремонт пруда пожарно-хозяйственного назначения на территории Ковалинского сельского поселения Урмарского муниципального округа Чувашской Республики</t>
  </si>
  <si>
    <t>выполнение комплексных кадастровых работ на территории Урмарского муниципального округа Чувашской Республики</t>
  </si>
  <si>
    <t>Ремонт проездов к дворовым территориям многоквартирных жилых домов, расположенных по адресу: Чувашская Республика, Урмарский муниципальный округ, п. Урмары, ул. Мира д.1,3 от ул. Некрасова д. 2 до пер. Некрасова д.3</t>
  </si>
  <si>
    <t>устройство купели в д.Старые Урмары Урмарского муниципального округа Чувашской Республики</t>
  </si>
  <si>
    <t>благоустройство родника по ул. Гоголя в д. Чубаево Урмарского муниципального округа Чувашской Республики</t>
  </si>
  <si>
    <t>Устройство пешеходного моста по ул. Зарубина-Чапаево длиной 20 метров в д. Чубаево Урмарского муниципального округа Чувашской Республики</t>
  </si>
  <si>
    <t>Устройство пешеходного моста по ул. Чапаева-Мира длиной 14 метров в д.Чубаево Урмарского муниципального округа Чувашской Республики</t>
  </si>
  <si>
    <t>благоустройство территории ФАП в д. Козыльяры Тегешевского сельского поселения Урмарского муниципального округа Чувашской Республики</t>
  </si>
  <si>
    <t>23,5</t>
  </si>
  <si>
    <t>не сосотоялась</t>
  </si>
  <si>
    <t>ремонт грунтовой дороги в дер. Н. Шептахово по ул. Новая от д. №2 до д. №18 Урмарского муниципального округа Чувашской Республики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</si>
  <si>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муниципальный округ Чувашской Республики</t>
    </r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</si>
  <si>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муниципальный округ</t>
    </r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</si>
  <si>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1 полугодие </t>
    </r>
    <r>
      <rPr>
        <b/>
        <sz val="12"/>
        <color indexed="8"/>
        <rFont val="Times New Roman"/>
        <family val="1"/>
      </rPr>
      <t>2023 год</t>
    </r>
  </si>
  <si>
    <t>за 1 полугодие</t>
  </si>
  <si>
    <t>за 1 полугодие 2023 г.</t>
  </si>
  <si>
    <t>0.19</t>
  </si>
  <si>
    <t>Капитальный ремонт МАОУ "Урмарская СОШ им.Г.Е.ЕГОРОВА" по адресу: Чувашская Республика, пос. Урмары, пер. Школьный, д.3 (работы по обеспечению антитеррористической защищенности)</t>
  </si>
  <si>
    <t>Благоустройство территории МБОУ  "Челкасинская ООШ" по адресу: Чувашская Республика, Урмарский район, с.Челкасы ул. К.Маркса, д.56</t>
  </si>
  <si>
    <t>Администрация Урмарского муниципального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</si>
</sst>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000000"/>
    <numFmt numFmtId="172" formatCode="_-* #,##0.000\ _₽_-;\-* #,##0.000\ _₽_-;_-* &quot;-&quot;?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2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2" fillId="0" borderId="11" xfId="53" applyNumberFormat="1" applyFont="1" applyBorder="1" applyAlignment="1">
      <alignment horizontal="center" vertical="top" wrapText="1"/>
      <protection/>
    </xf>
    <xf numFmtId="10" fontId="52" fillId="0" borderId="11" xfId="5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1" fillId="34" borderId="12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16" borderId="12" xfId="0" applyFont="1" applyFill="1" applyBorder="1" applyAlignment="1">
      <alignment vertical="top" wrapText="1"/>
    </xf>
    <xf numFmtId="0" fontId="51" fillId="16" borderId="10" xfId="0" applyFont="1" applyFill="1" applyBorder="1" applyAlignment="1">
      <alignment horizont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10" borderId="12" xfId="0" applyFont="1" applyFill="1" applyBorder="1" applyAlignment="1">
      <alignment vertical="top" wrapText="1"/>
    </xf>
    <xf numFmtId="0" fontId="51" fillId="10" borderId="10" xfId="0" applyFont="1" applyFill="1" applyBorder="1" applyAlignment="1">
      <alignment horizontal="center" wrapText="1"/>
    </xf>
    <xf numFmtId="0" fontId="51" fillId="10" borderId="10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2" fillId="1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2" fillId="0" borderId="0" xfId="0" applyFont="1" applyAlignment="1">
      <alignment vertical="top"/>
    </xf>
    <xf numFmtId="0" fontId="52" fillId="16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vertical="top" wrapText="1"/>
    </xf>
    <xf numFmtId="0" fontId="51" fillId="3" borderId="14" xfId="0" applyFont="1" applyFill="1" applyBorder="1" applyAlignment="1">
      <alignment horizontal="center" wrapText="1"/>
    </xf>
    <xf numFmtId="0" fontId="51" fillId="3" borderId="14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wrapText="1"/>
    </xf>
    <xf numFmtId="0" fontId="53" fillId="0" borderId="16" xfId="0" applyFont="1" applyBorder="1" applyAlignment="1">
      <alignment wrapText="1"/>
    </xf>
    <xf numFmtId="0" fontId="51" fillId="16" borderId="17" xfId="0" applyFont="1" applyFill="1" applyBorder="1" applyAlignment="1">
      <alignment vertical="top" wrapText="1"/>
    </xf>
    <xf numFmtId="16" fontId="51" fillId="16" borderId="18" xfId="0" applyNumberFormat="1" applyFont="1" applyFill="1" applyBorder="1" applyAlignment="1">
      <alignment horizontal="center" wrapText="1"/>
    </xf>
    <xf numFmtId="0" fontId="51" fillId="16" borderId="18" xfId="0" applyFont="1" applyFill="1" applyBorder="1" applyAlignment="1">
      <alignment horizontal="center" vertical="center" wrapText="1"/>
    </xf>
    <xf numFmtId="0" fontId="51" fillId="16" borderId="19" xfId="0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51" fillId="4" borderId="21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wrapText="1"/>
    </xf>
    <xf numFmtId="0" fontId="51" fillId="35" borderId="16" xfId="0" applyFont="1" applyFill="1" applyBorder="1" applyAlignment="1">
      <alignment vertical="top" wrapText="1"/>
    </xf>
    <xf numFmtId="0" fontId="51" fillId="35" borderId="22" xfId="0" applyFont="1" applyFill="1" applyBorder="1" applyAlignment="1">
      <alignment horizontal="center" wrapText="1"/>
    </xf>
    <xf numFmtId="0" fontId="55" fillId="35" borderId="23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vertical="center" wrapText="1"/>
    </xf>
    <xf numFmtId="0" fontId="51" fillId="3" borderId="10" xfId="0" applyFont="1" applyFill="1" applyBorder="1" applyAlignment="1">
      <alignment horizontal="center" wrapText="1"/>
    </xf>
    <xf numFmtId="0" fontId="51" fillId="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1" fillId="3" borderId="24" xfId="0" applyFont="1" applyFill="1" applyBorder="1" applyAlignment="1">
      <alignment vertical="top" wrapText="1"/>
    </xf>
    <xf numFmtId="0" fontId="51" fillId="3" borderId="18" xfId="0" applyFont="1" applyFill="1" applyBorder="1" applyAlignment="1">
      <alignment horizontal="center" wrapText="1"/>
    </xf>
    <xf numFmtId="0" fontId="51" fillId="3" borderId="18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52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right"/>
    </xf>
    <xf numFmtId="0" fontId="51" fillId="4" borderId="2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0" fontId="51" fillId="35" borderId="25" xfId="0" applyFont="1" applyFill="1" applyBorder="1" applyAlignment="1">
      <alignment vertical="top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vertical="top" wrapText="1"/>
    </xf>
    <xf numFmtId="0" fontId="51" fillId="4" borderId="22" xfId="0" applyFont="1" applyFill="1" applyBorder="1" applyAlignment="1">
      <alignment horizontal="center" wrapText="1"/>
    </xf>
    <xf numFmtId="0" fontId="51" fillId="4" borderId="22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vertical="top" wrapText="1"/>
    </xf>
    <xf numFmtId="0" fontId="51" fillId="35" borderId="20" xfId="0" applyFont="1" applyFill="1" applyBorder="1" applyAlignment="1">
      <alignment horizont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4" borderId="28" xfId="0" applyFont="1" applyFill="1" applyBorder="1" applyAlignment="1">
      <alignment vertical="top" wrapText="1"/>
    </xf>
    <xf numFmtId="0" fontId="51" fillId="35" borderId="29" xfId="0" applyFont="1" applyFill="1" applyBorder="1" applyAlignment="1">
      <alignment vertical="top" wrapText="1"/>
    </xf>
    <xf numFmtId="0" fontId="51" fillId="35" borderId="26" xfId="0" applyFont="1" applyFill="1" applyBorder="1" applyAlignment="1">
      <alignment horizontal="center" wrapText="1"/>
    </xf>
    <xf numFmtId="0" fontId="52" fillId="35" borderId="20" xfId="0" applyFont="1" applyFill="1" applyBorder="1" applyAlignment="1">
      <alignment horizontal="center" vertical="center" wrapText="1"/>
    </xf>
    <xf numFmtId="0" fontId="53" fillId="9" borderId="0" xfId="0" applyFont="1" applyFill="1" applyAlignment="1">
      <alignment wrapText="1"/>
    </xf>
    <xf numFmtId="0" fontId="51" fillId="9" borderId="22" xfId="0" applyFont="1" applyFill="1" applyBorder="1" applyAlignment="1">
      <alignment vertical="top" wrapText="1"/>
    </xf>
    <xf numFmtId="0" fontId="51" fillId="9" borderId="22" xfId="0" applyFont="1" applyFill="1" applyBorder="1" applyAlignment="1">
      <alignment horizontal="center" wrapText="1"/>
    </xf>
    <xf numFmtId="0" fontId="51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1" fillId="9" borderId="16" xfId="0" applyFont="1" applyFill="1" applyBorder="1" applyAlignment="1">
      <alignment vertical="top" wrapText="1"/>
    </xf>
    <xf numFmtId="0" fontId="51" fillId="9" borderId="18" xfId="0" applyFont="1" applyFill="1" applyBorder="1" applyAlignment="1">
      <alignment horizontal="center" vertical="center" wrapText="1"/>
    </xf>
    <xf numFmtId="0" fontId="52" fillId="9" borderId="18" xfId="0" applyFont="1" applyFill="1" applyBorder="1" applyAlignment="1">
      <alignment horizontal="center" vertical="center" wrapText="1"/>
    </xf>
    <xf numFmtId="0" fontId="52" fillId="9" borderId="19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vertical="top" wrapText="1"/>
    </xf>
    <xf numFmtId="0" fontId="51" fillId="9" borderId="10" xfId="0" applyFont="1" applyFill="1" applyBorder="1" applyAlignment="1">
      <alignment horizontal="center" wrapText="1"/>
    </xf>
    <xf numFmtId="0" fontId="51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1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2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51" fillId="9" borderId="16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4" borderId="26" xfId="0" applyFont="1" applyFill="1" applyBorder="1" applyAlignment="1">
      <alignment horizontal="center" vertical="center" wrapText="1"/>
    </xf>
    <xf numFmtId="1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52" fillId="35" borderId="2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9" fillId="4" borderId="20" xfId="0" applyFont="1" applyFill="1" applyBorder="1" applyAlignment="1">
      <alignment horizontal="center" vertical="center" wrapText="1"/>
    </xf>
    <xf numFmtId="0" fontId="59" fillId="9" borderId="30" xfId="0" applyFont="1" applyFill="1" applyBorder="1" applyAlignment="1">
      <alignment horizontal="center" vertical="center" wrapText="1"/>
    </xf>
    <xf numFmtId="0" fontId="59" fillId="9" borderId="22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/>
    </xf>
    <xf numFmtId="4" fontId="54" fillId="0" borderId="11" xfId="0" applyNumberFormat="1" applyFont="1" applyBorder="1" applyAlignment="1">
      <alignment horizontal="center"/>
    </xf>
    <xf numFmtId="0" fontId="52" fillId="0" borderId="31" xfId="0" applyFont="1" applyBorder="1" applyAlignment="1">
      <alignment vertical="top"/>
    </xf>
    <xf numFmtId="0" fontId="52" fillId="33" borderId="11" xfId="0" applyFont="1" applyFill="1" applyBorder="1" applyAlignment="1">
      <alignment vertical="top" wrapText="1"/>
    </xf>
    <xf numFmtId="14" fontId="52" fillId="33" borderId="32" xfId="0" applyNumberFormat="1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/>
    </xf>
    <xf numFmtId="0" fontId="52" fillId="0" borderId="11" xfId="0" applyFont="1" applyBorder="1" applyAlignment="1">
      <alignment vertical="top"/>
    </xf>
    <xf numFmtId="0" fontId="52" fillId="0" borderId="33" xfId="0" applyFont="1" applyBorder="1" applyAlignment="1">
      <alignment vertical="top" wrapText="1"/>
    </xf>
    <xf numFmtId="14" fontId="52" fillId="0" borderId="11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14" fontId="52" fillId="0" borderId="11" xfId="0" applyNumberFormat="1" applyFont="1" applyBorder="1" applyAlignment="1">
      <alignment vertical="top"/>
    </xf>
    <xf numFmtId="0" fontId="5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/>
    </xf>
    <xf numFmtId="2" fontId="5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49" fontId="52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72" fontId="7" fillId="33" borderId="0" xfId="0" applyNumberFormat="1" applyFont="1" applyFill="1" applyAlignment="1">
      <alignment horizontal="center" vertical="top"/>
    </xf>
    <xf numFmtId="172" fontId="7" fillId="33" borderId="11" xfId="0" applyNumberFormat="1" applyFont="1" applyFill="1" applyBorder="1" applyAlignment="1">
      <alignment horizontal="center" vertical="top"/>
    </xf>
    <xf numFmtId="172" fontId="7" fillId="0" borderId="11" xfId="0" applyNumberFormat="1" applyFont="1" applyBorder="1" applyAlignment="1">
      <alignment horizontal="center" vertical="top"/>
    </xf>
    <xf numFmtId="172" fontId="52" fillId="0" borderId="11" xfId="0" applyNumberFormat="1" applyFont="1" applyBorder="1" applyAlignment="1">
      <alignment horizontal="center" vertical="top"/>
    </xf>
    <xf numFmtId="172" fontId="52" fillId="0" borderId="33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172" fontId="52" fillId="0" borderId="11" xfId="0" applyNumberFormat="1" applyFont="1" applyBorder="1" applyAlignment="1">
      <alignment horizontal="center" vertical="top" wrapText="1"/>
    </xf>
    <xf numFmtId="172" fontId="52" fillId="0" borderId="11" xfId="0" applyNumberFormat="1" applyFont="1" applyBorder="1" applyAlignment="1">
      <alignment horizontal="right" vertical="top"/>
    </xf>
    <xf numFmtId="172" fontId="7" fillId="0" borderId="11" xfId="0" applyNumberFormat="1" applyFont="1" applyBorder="1" applyAlignment="1">
      <alignment horizontal="right" vertical="top"/>
    </xf>
    <xf numFmtId="0" fontId="54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top"/>
    </xf>
    <xf numFmtId="0" fontId="52" fillId="0" borderId="0" xfId="0" applyFont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/>
    </xf>
    <xf numFmtId="0" fontId="7" fillId="4" borderId="20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wrapText="1"/>
    </xf>
    <xf numFmtId="0" fontId="51" fillId="34" borderId="21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34" borderId="35" xfId="0" applyFont="1" applyFill="1" applyBorder="1" applyAlignment="1">
      <alignment horizontal="center" wrapText="1"/>
    </xf>
    <xf numFmtId="0" fontId="51" fillId="34" borderId="36" xfId="0" applyFont="1" applyFill="1" applyBorder="1" applyAlignment="1">
      <alignment horizontal="center" wrapText="1"/>
    </xf>
    <xf numFmtId="0" fontId="51" fillId="34" borderId="37" xfId="0" applyFont="1" applyFill="1" applyBorder="1" applyAlignment="1">
      <alignment horizontal="center" wrapText="1"/>
    </xf>
    <xf numFmtId="0" fontId="51" fillId="34" borderId="28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51" fillId="34" borderId="2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 vertical="top" wrapText="1"/>
    </xf>
    <xf numFmtId="0" fontId="51" fillId="34" borderId="19" xfId="0" applyFont="1" applyFill="1" applyBorder="1" applyAlignment="1">
      <alignment horizontal="center" vertical="top" wrapText="1"/>
    </xf>
    <xf numFmtId="0" fontId="51" fillId="34" borderId="26" xfId="0" applyFont="1" applyFill="1" applyBorder="1" applyAlignment="1">
      <alignment horizontal="center" wrapText="1"/>
    </xf>
    <xf numFmtId="0" fontId="51" fillId="34" borderId="30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1" fillId="7" borderId="35" xfId="0" applyFont="1" applyFill="1" applyBorder="1" applyAlignment="1">
      <alignment horizontal="center" wrapText="1"/>
    </xf>
    <xf numFmtId="0" fontId="51" fillId="7" borderId="36" xfId="0" applyFont="1" applyFill="1" applyBorder="1" applyAlignment="1">
      <alignment horizontal="center" wrapText="1"/>
    </xf>
    <xf numFmtId="0" fontId="51" fillId="7" borderId="37" xfId="0" applyFont="1" applyFill="1" applyBorder="1" applyAlignment="1">
      <alignment horizontal="center" wrapText="1"/>
    </xf>
    <xf numFmtId="0" fontId="51" fillId="7" borderId="38" xfId="0" applyFont="1" applyFill="1" applyBorder="1" applyAlignment="1">
      <alignment horizontal="center" wrapText="1"/>
    </xf>
    <xf numFmtId="0" fontId="51" fillId="7" borderId="0" xfId="0" applyFont="1" applyFill="1" applyBorder="1" applyAlignment="1">
      <alignment horizontal="center" wrapText="1"/>
    </xf>
    <xf numFmtId="0" fontId="51" fillId="7" borderId="20" xfId="0" applyFont="1" applyFill="1" applyBorder="1" applyAlignment="1">
      <alignment horizontal="center" wrapText="1"/>
    </xf>
    <xf numFmtId="0" fontId="51" fillId="34" borderId="39" xfId="0" applyFont="1" applyFill="1" applyBorder="1" applyAlignment="1">
      <alignment horizontal="center" wrapText="1"/>
    </xf>
    <xf numFmtId="0" fontId="51" fillId="34" borderId="40" xfId="0" applyFont="1" applyFill="1" applyBorder="1" applyAlignment="1">
      <alignment horizontal="center" wrapText="1"/>
    </xf>
    <xf numFmtId="0" fontId="51" fillId="34" borderId="38" xfId="0" applyFont="1" applyFill="1" applyBorder="1" applyAlignment="1">
      <alignment horizontal="center" wrapText="1"/>
    </xf>
    <xf numFmtId="0" fontId="51" fillId="34" borderId="34" xfId="0" applyFont="1" applyFill="1" applyBorder="1" applyAlignment="1">
      <alignment horizontal="center" textRotation="90" wrapText="1"/>
    </xf>
    <xf numFmtId="0" fontId="51" fillId="34" borderId="12" xfId="0" applyFont="1" applyFill="1" applyBorder="1" applyAlignment="1">
      <alignment horizontal="center" textRotation="90" wrapText="1"/>
    </xf>
    <xf numFmtId="0" fontId="51" fillId="34" borderId="41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34" borderId="42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8" fillId="0" borderId="43" xfId="0" applyFont="1" applyBorder="1" applyAlignment="1">
      <alignment vertical="top" wrapText="1"/>
    </xf>
    <xf numFmtId="0" fontId="58" fillId="0" borderId="33" xfId="0" applyFont="1" applyBorder="1" applyAlignment="1">
      <alignment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2" fillId="0" borderId="0" xfId="0" applyFont="1" applyAlignment="1">
      <alignment/>
    </xf>
    <xf numFmtId="0" fontId="56" fillId="0" borderId="4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58" fillId="0" borderId="31" xfId="0" applyFont="1" applyBorder="1" applyAlignment="1">
      <alignment vertical="top" wrapText="1"/>
    </xf>
    <xf numFmtId="0" fontId="58" fillId="0" borderId="32" xfId="0" applyFont="1" applyBorder="1" applyAlignment="1">
      <alignment vertical="top" wrapText="1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30" zoomScaleNormal="130" zoomScalePageLayoutView="0" workbookViewId="0" topLeftCell="B1">
      <selection activeCell="G58" sqref="G58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214" t="s">
        <v>120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9.25" customHeight="1">
      <c r="A2" s="28"/>
      <c r="B2" s="216" t="s">
        <v>60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8"/>
      <c r="B3" s="216" t="s">
        <v>103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s="15" customFormat="1" ht="15">
      <c r="A4" s="28"/>
      <c r="B4" s="212" t="s">
        <v>164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8.75" customHeight="1">
      <c r="A5" s="28"/>
      <c r="B5" s="217" t="s">
        <v>272</v>
      </c>
      <c r="C5" s="217"/>
      <c r="D5" s="217"/>
      <c r="E5" s="217"/>
      <c r="F5" s="217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217" t="s">
        <v>270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6" ht="23.25" customHeight="1" thickBot="1">
      <c r="A7" s="28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P7" s="5"/>
    </row>
    <row r="8" spans="1:16" ht="15.75" thickBot="1">
      <c r="A8" s="30"/>
      <c r="B8" s="179" t="s">
        <v>0</v>
      </c>
      <c r="C8" s="179" t="s">
        <v>1</v>
      </c>
      <c r="D8" s="179" t="s">
        <v>2</v>
      </c>
      <c r="E8" s="206" t="s">
        <v>3</v>
      </c>
      <c r="F8" s="207"/>
      <c r="G8" s="207"/>
      <c r="H8" s="207"/>
      <c r="I8" s="207"/>
      <c r="J8" s="207"/>
      <c r="K8" s="207"/>
      <c r="L8" s="207"/>
      <c r="M8" s="211"/>
      <c r="P8" s="5"/>
    </row>
    <row r="9" spans="1:13" ht="31.5" customHeight="1">
      <c r="A9" s="30"/>
      <c r="B9" s="180"/>
      <c r="C9" s="180"/>
      <c r="D9" s="180"/>
      <c r="E9" s="189" t="s">
        <v>54</v>
      </c>
      <c r="F9" s="190"/>
      <c r="G9" s="190"/>
      <c r="H9" s="190"/>
      <c r="I9" s="190"/>
      <c r="J9" s="191"/>
      <c r="K9" s="189" t="s">
        <v>4</v>
      </c>
      <c r="L9" s="190"/>
      <c r="M9" s="191"/>
    </row>
    <row r="10" spans="1:16" ht="15.75" thickBot="1">
      <c r="A10" s="30"/>
      <c r="B10" s="180"/>
      <c r="C10" s="180"/>
      <c r="D10" s="180"/>
      <c r="E10" s="192"/>
      <c r="F10" s="218"/>
      <c r="G10" s="218"/>
      <c r="H10" s="218"/>
      <c r="I10" s="218"/>
      <c r="J10" s="219"/>
      <c r="K10" s="192"/>
      <c r="L10" s="193"/>
      <c r="M10" s="194"/>
      <c r="P10" s="5"/>
    </row>
    <row r="11" spans="1:16" ht="26.25" customHeight="1" thickBot="1">
      <c r="A11" s="30"/>
      <c r="B11" s="180"/>
      <c r="C11" s="180"/>
      <c r="D11" s="180"/>
      <c r="E11" s="206" t="s">
        <v>55</v>
      </c>
      <c r="F11" s="207"/>
      <c r="G11" s="207"/>
      <c r="H11" s="179" t="s">
        <v>5</v>
      </c>
      <c r="I11" s="179" t="s">
        <v>56</v>
      </c>
      <c r="J11" s="179" t="s">
        <v>57</v>
      </c>
      <c r="K11" s="189" t="s">
        <v>6</v>
      </c>
      <c r="L11" s="195" t="s">
        <v>141</v>
      </c>
      <c r="M11" s="196"/>
      <c r="P11" s="5"/>
    </row>
    <row r="12" spans="1:13" ht="48" customHeight="1">
      <c r="A12" s="30"/>
      <c r="B12" s="180"/>
      <c r="C12" s="180"/>
      <c r="D12" s="180"/>
      <c r="E12" s="209" t="s">
        <v>51</v>
      </c>
      <c r="F12" s="209" t="s">
        <v>52</v>
      </c>
      <c r="G12" s="209" t="s">
        <v>53</v>
      </c>
      <c r="H12" s="180"/>
      <c r="I12" s="180"/>
      <c r="J12" s="180"/>
      <c r="K12" s="208"/>
      <c r="L12" s="197" t="s">
        <v>142</v>
      </c>
      <c r="M12" s="197" t="s">
        <v>143</v>
      </c>
    </row>
    <row r="13" spans="1:13" ht="21" customHeight="1" thickBot="1">
      <c r="A13" s="30"/>
      <c r="B13" s="181"/>
      <c r="C13" s="181"/>
      <c r="D13" s="181"/>
      <c r="E13" s="210"/>
      <c r="F13" s="210"/>
      <c r="G13" s="210"/>
      <c r="H13" s="181"/>
      <c r="I13" s="181"/>
      <c r="J13" s="181"/>
      <c r="K13" s="192"/>
      <c r="L13" s="198"/>
      <c r="M13" s="198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200" t="s">
        <v>48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</row>
    <row r="16" spans="1:13" ht="41.25" customHeight="1" thickBot="1">
      <c r="A16" s="30"/>
      <c r="B16" s="39" t="s">
        <v>123</v>
      </c>
      <c r="C16" s="40" t="s">
        <v>7</v>
      </c>
      <c r="D16" s="41">
        <v>928</v>
      </c>
      <c r="E16" s="41"/>
      <c r="F16" s="41"/>
      <c r="G16" s="41"/>
      <c r="H16" s="41">
        <v>89</v>
      </c>
      <c r="I16" s="41">
        <v>15</v>
      </c>
      <c r="J16" s="41"/>
      <c r="K16" s="41">
        <v>93</v>
      </c>
      <c r="L16" s="42">
        <v>731</v>
      </c>
      <c r="M16" s="42">
        <v>16</v>
      </c>
    </row>
    <row r="17" spans="1:13" ht="39" thickBot="1">
      <c r="A17" s="44"/>
      <c r="B17" s="45" t="s">
        <v>124</v>
      </c>
      <c r="C17" s="46" t="s">
        <v>8</v>
      </c>
      <c r="D17" s="130">
        <v>69</v>
      </c>
      <c r="E17" s="130"/>
      <c r="F17" s="130"/>
      <c r="G17" s="130"/>
      <c r="H17" s="130">
        <v>54</v>
      </c>
      <c r="I17" s="47">
        <v>15</v>
      </c>
      <c r="J17" s="47"/>
      <c r="K17" s="47"/>
      <c r="L17" s="47"/>
      <c r="M17" s="48"/>
    </row>
    <row r="18" spans="1:13" ht="39" thickBot="1">
      <c r="A18" s="30"/>
      <c r="B18" s="21" t="s">
        <v>125</v>
      </c>
      <c r="C18" s="22" t="s">
        <v>9</v>
      </c>
      <c r="D18" s="131">
        <v>21</v>
      </c>
      <c r="E18" s="131"/>
      <c r="F18" s="131"/>
      <c r="G18" s="131"/>
      <c r="H18" s="131">
        <v>16</v>
      </c>
      <c r="I18" s="23">
        <v>5</v>
      </c>
      <c r="J18" s="23"/>
      <c r="K18" s="23"/>
      <c r="L18" s="23"/>
      <c r="M18" s="23"/>
    </row>
    <row r="19" spans="1:13" ht="51.75" thickBot="1">
      <c r="A19" s="30"/>
      <c r="B19" s="21" t="s">
        <v>118</v>
      </c>
      <c r="C19" s="22" t="s">
        <v>10</v>
      </c>
      <c r="D19" s="131"/>
      <c r="E19" s="131"/>
      <c r="F19" s="131"/>
      <c r="G19" s="131"/>
      <c r="H19" s="131"/>
      <c r="I19" s="23"/>
      <c r="J19" s="23"/>
      <c r="K19" s="23"/>
      <c r="L19" s="23"/>
      <c r="M19" s="23"/>
    </row>
    <row r="20" spans="1:13" ht="51.75" thickBot="1">
      <c r="A20" s="30"/>
      <c r="B20" s="21" t="s">
        <v>126</v>
      </c>
      <c r="C20" s="22" t="s">
        <v>11</v>
      </c>
      <c r="D20" s="131">
        <v>48</v>
      </c>
      <c r="E20" s="131"/>
      <c r="F20" s="131"/>
      <c r="G20" s="131"/>
      <c r="H20" s="131">
        <v>38</v>
      </c>
      <c r="I20" s="23">
        <v>10</v>
      </c>
      <c r="J20" s="23"/>
      <c r="K20" s="23"/>
      <c r="L20" s="23"/>
      <c r="M20" s="23"/>
    </row>
    <row r="21" spans="1:13" ht="51.75" thickBot="1">
      <c r="A21" s="30"/>
      <c r="B21" s="24" t="s">
        <v>127</v>
      </c>
      <c r="C21" s="36" t="s">
        <v>12</v>
      </c>
      <c r="D21" s="132">
        <v>47</v>
      </c>
      <c r="E21" s="132"/>
      <c r="F21" s="132"/>
      <c r="G21" s="132"/>
      <c r="H21" s="132">
        <v>37</v>
      </c>
      <c r="I21" s="37">
        <v>10</v>
      </c>
      <c r="J21" s="37"/>
      <c r="K21" s="37"/>
      <c r="L21" s="37"/>
      <c r="M21" s="37"/>
    </row>
    <row r="22" spans="1:13" ht="51.75" thickBot="1">
      <c r="A22" s="30"/>
      <c r="B22" s="50" t="s">
        <v>128</v>
      </c>
      <c r="C22" s="75" t="s">
        <v>13</v>
      </c>
      <c r="D22" s="178">
        <v>1</v>
      </c>
      <c r="E22" s="127"/>
      <c r="F22" s="127"/>
      <c r="G22" s="127"/>
      <c r="H22" s="178">
        <v>1</v>
      </c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140</v>
      </c>
      <c r="C23" s="80" t="s">
        <v>14</v>
      </c>
      <c r="D23" s="12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129</v>
      </c>
      <c r="C24" s="76" t="s">
        <v>15</v>
      </c>
      <c r="D24" s="133">
        <v>96</v>
      </c>
      <c r="E24" s="134"/>
      <c r="F24" s="134"/>
      <c r="G24" s="134"/>
      <c r="H24" s="134">
        <v>81</v>
      </c>
      <c r="I24" s="134">
        <v>15</v>
      </c>
      <c r="J24" s="134"/>
      <c r="K24" s="134"/>
      <c r="L24" s="134"/>
      <c r="M24" s="134"/>
    </row>
    <row r="25" spans="1:13" s="95" customFormat="1" ht="79.5" customHeight="1" thickBot="1">
      <c r="A25" s="91"/>
      <c r="B25" s="92" t="s">
        <v>163</v>
      </c>
      <c r="C25" s="93" t="s">
        <v>16</v>
      </c>
      <c r="D25" s="128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3" ht="42.75" customHeight="1" thickBot="1">
      <c r="A26" s="30"/>
      <c r="B26" s="25" t="s">
        <v>130</v>
      </c>
      <c r="C26" s="27" t="s">
        <v>17</v>
      </c>
      <c r="D26" s="26">
        <v>928</v>
      </c>
      <c r="E26" s="26"/>
      <c r="F26" s="26"/>
      <c r="G26" s="26"/>
      <c r="H26" s="26">
        <v>89</v>
      </c>
      <c r="I26" s="26">
        <v>15</v>
      </c>
      <c r="J26" s="26"/>
      <c r="K26" s="26">
        <v>93</v>
      </c>
      <c r="L26" s="26">
        <v>731</v>
      </c>
      <c r="M26" s="26">
        <v>16</v>
      </c>
    </row>
    <row r="27" spans="1:13" ht="42" customHeight="1" thickBot="1">
      <c r="A27" s="30"/>
      <c r="B27" s="25" t="s">
        <v>131</v>
      </c>
      <c r="C27" s="27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107</v>
      </c>
      <c r="C28" s="63" t="s">
        <v>19</v>
      </c>
      <c r="D28" s="64">
        <v>880</v>
      </c>
      <c r="E28" s="64"/>
      <c r="F28" s="64"/>
      <c r="G28" s="64"/>
      <c r="H28" s="64">
        <v>51</v>
      </c>
      <c r="I28" s="64">
        <v>5</v>
      </c>
      <c r="J28" s="64"/>
      <c r="K28" s="64">
        <v>93</v>
      </c>
      <c r="L28" s="64">
        <v>731</v>
      </c>
      <c r="M28" s="64">
        <v>16</v>
      </c>
    </row>
    <row r="29" spans="1:13" ht="39.75" customHeight="1" thickBot="1">
      <c r="A29" s="30"/>
      <c r="B29" s="18" t="s">
        <v>153</v>
      </c>
      <c r="C29" s="19" t="s">
        <v>20</v>
      </c>
      <c r="D29" s="20">
        <v>21</v>
      </c>
      <c r="E29" s="20"/>
      <c r="F29" s="20"/>
      <c r="G29" s="20"/>
      <c r="H29" s="20">
        <v>16</v>
      </c>
      <c r="I29" s="20">
        <v>5</v>
      </c>
      <c r="J29" s="20"/>
      <c r="K29" s="20"/>
      <c r="L29" s="20"/>
      <c r="M29" s="20"/>
    </row>
    <row r="30" spans="1:13" ht="51.75" thickBot="1">
      <c r="A30" s="30"/>
      <c r="B30" s="21" t="s">
        <v>151</v>
      </c>
      <c r="C30" s="22" t="s">
        <v>21</v>
      </c>
      <c r="D30" s="23">
        <v>21</v>
      </c>
      <c r="E30" s="23"/>
      <c r="F30" s="23"/>
      <c r="G30" s="23"/>
      <c r="H30" s="23">
        <v>16</v>
      </c>
      <c r="I30" s="23">
        <v>5</v>
      </c>
      <c r="J30" s="23"/>
      <c r="K30" s="31"/>
      <c r="L30" s="31"/>
      <c r="M30" s="31"/>
    </row>
    <row r="31" spans="1:13" ht="54.75" customHeight="1" thickBot="1">
      <c r="A31" s="30"/>
      <c r="B31" s="21" t="s">
        <v>152</v>
      </c>
      <c r="C31" s="22" t="s">
        <v>22</v>
      </c>
      <c r="D31" s="23"/>
      <c r="E31" s="23"/>
      <c r="F31" s="23"/>
      <c r="G31" s="23"/>
      <c r="H31" s="23"/>
      <c r="I31" s="23"/>
      <c r="J31" s="23"/>
      <c r="K31" s="31"/>
      <c r="L31" s="31"/>
      <c r="M31" s="31"/>
    </row>
    <row r="32" spans="1:13" ht="15.75" thickBot="1">
      <c r="A32" s="30"/>
      <c r="B32" s="25" t="s">
        <v>108</v>
      </c>
      <c r="C32" s="2" t="s">
        <v>105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109</v>
      </c>
      <c r="C33" s="2" t="s">
        <v>144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154</v>
      </c>
      <c r="C34" s="83" t="s">
        <v>145</v>
      </c>
      <c r="D34" s="84">
        <v>65</v>
      </c>
      <c r="E34" s="85"/>
      <c r="F34" s="84"/>
      <c r="G34" s="85"/>
      <c r="H34" s="84">
        <v>44</v>
      </c>
      <c r="I34" s="85">
        <v>5</v>
      </c>
      <c r="J34" s="84"/>
      <c r="K34" s="85"/>
      <c r="L34" s="84"/>
      <c r="M34" s="86">
        <v>16</v>
      </c>
    </row>
    <row r="35" spans="1:74" s="95" customFormat="1" ht="66" customHeight="1" thickBot="1">
      <c r="A35" s="91"/>
      <c r="B35" s="92" t="s">
        <v>155</v>
      </c>
      <c r="C35" s="93" t="s">
        <v>146</v>
      </c>
      <c r="D35" s="94"/>
      <c r="E35" s="94"/>
      <c r="F35" s="94"/>
      <c r="G35" s="94"/>
      <c r="H35" s="94"/>
      <c r="I35" s="94"/>
      <c r="J35" s="94"/>
      <c r="K35" s="94"/>
      <c r="L35" s="119"/>
      <c r="M35" s="1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203" t="s">
        <v>49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spans="1:13" ht="15.75" thickBot="1">
      <c r="A37" s="30"/>
      <c r="B37" s="67" t="s">
        <v>110</v>
      </c>
      <c r="C37" s="68" t="s">
        <v>23</v>
      </c>
      <c r="D37" s="69">
        <v>186</v>
      </c>
      <c r="E37" s="69"/>
      <c r="F37" s="69"/>
      <c r="G37" s="69"/>
      <c r="H37" s="69">
        <v>165</v>
      </c>
      <c r="I37" s="69">
        <v>5</v>
      </c>
      <c r="J37" s="69"/>
      <c r="K37" s="70"/>
      <c r="L37" s="71"/>
      <c r="M37" s="71">
        <v>16</v>
      </c>
    </row>
    <row r="38" spans="1:13" ht="39" thickBot="1">
      <c r="A38" s="30"/>
      <c r="B38" s="25" t="s">
        <v>111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112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117</v>
      </c>
      <c r="C40" s="55" t="s">
        <v>106</v>
      </c>
      <c r="D40" s="107">
        <v>159</v>
      </c>
      <c r="E40" s="57"/>
      <c r="F40" s="56"/>
      <c r="G40" s="57"/>
      <c r="H40" s="107">
        <v>138</v>
      </c>
      <c r="I40" s="135">
        <v>5</v>
      </c>
      <c r="J40" s="56"/>
      <c r="K40" s="58"/>
      <c r="L40" s="59"/>
      <c r="M40" s="125">
        <v>16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200" t="s">
        <v>50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</row>
    <row r="42" spans="1:13" ht="26.25" thickBot="1">
      <c r="A42" s="30"/>
      <c r="B42" s="67" t="s">
        <v>132</v>
      </c>
      <c r="C42" s="68" t="s">
        <v>26</v>
      </c>
      <c r="D42" s="69">
        <v>250567</v>
      </c>
      <c r="E42" s="69"/>
      <c r="F42" s="69"/>
      <c r="G42" s="69"/>
      <c r="H42" s="69">
        <v>168789.6</v>
      </c>
      <c r="I42" s="69">
        <v>7171.6</v>
      </c>
      <c r="J42" s="69"/>
      <c r="K42" s="70">
        <v>49315.7</v>
      </c>
      <c r="L42" s="71">
        <v>25290.1</v>
      </c>
      <c r="M42" s="71">
        <v>4735.5</v>
      </c>
    </row>
    <row r="43" spans="1:13" ht="39" thickBot="1">
      <c r="A43" s="30"/>
      <c r="B43" s="18" t="s">
        <v>133</v>
      </c>
      <c r="C43" s="19" t="s">
        <v>27</v>
      </c>
      <c r="D43" s="20">
        <v>68503.7</v>
      </c>
      <c r="E43" s="20"/>
      <c r="F43" s="20"/>
      <c r="G43" s="20"/>
      <c r="H43" s="20">
        <v>61332.1</v>
      </c>
      <c r="I43" s="20">
        <v>7171.6</v>
      </c>
      <c r="J43" s="20"/>
      <c r="K43" s="35"/>
      <c r="L43" s="35"/>
      <c r="M43" s="35"/>
    </row>
    <row r="44" spans="1:13" ht="51.75" thickBot="1">
      <c r="A44" s="30"/>
      <c r="B44" s="21" t="s">
        <v>134</v>
      </c>
      <c r="C44" s="22" t="s">
        <v>28</v>
      </c>
      <c r="D44" s="23">
        <v>18905.6</v>
      </c>
      <c r="E44" s="23"/>
      <c r="F44" s="23"/>
      <c r="G44" s="23"/>
      <c r="H44" s="23">
        <v>16105.3</v>
      </c>
      <c r="I44" s="23">
        <v>2800.3</v>
      </c>
      <c r="J44" s="23"/>
      <c r="K44" s="31"/>
      <c r="L44" s="31"/>
      <c r="M44" s="31"/>
    </row>
    <row r="45" spans="1:13" ht="51.75" thickBot="1">
      <c r="A45" s="30"/>
      <c r="B45" s="21" t="s">
        <v>135</v>
      </c>
      <c r="C45" s="22" t="s">
        <v>29</v>
      </c>
      <c r="D45" s="23"/>
      <c r="E45" s="23"/>
      <c r="F45" s="23"/>
      <c r="G45" s="23"/>
      <c r="H45" s="23"/>
      <c r="I45" s="23"/>
      <c r="J45" s="23"/>
      <c r="K45" s="31"/>
      <c r="L45" s="31"/>
      <c r="M45" s="31"/>
    </row>
    <row r="46" spans="1:13" ht="51.75" thickBot="1">
      <c r="A46" s="30"/>
      <c r="B46" s="21" t="s">
        <v>136</v>
      </c>
      <c r="C46" s="22" t="s">
        <v>30</v>
      </c>
      <c r="D46" s="23">
        <v>49598.1</v>
      </c>
      <c r="E46" s="23"/>
      <c r="F46" s="23"/>
      <c r="G46" s="23"/>
      <c r="H46" s="23">
        <v>45226.8</v>
      </c>
      <c r="I46" s="23">
        <v>4371.3</v>
      </c>
      <c r="J46" s="23"/>
      <c r="K46" s="31"/>
      <c r="L46" s="31"/>
      <c r="M46" s="31"/>
    </row>
    <row r="47" spans="1:13" ht="64.5" thickBot="1">
      <c r="A47" s="30"/>
      <c r="B47" s="24" t="s">
        <v>137</v>
      </c>
      <c r="C47" s="36" t="s">
        <v>31</v>
      </c>
      <c r="D47" s="37">
        <v>36139.7</v>
      </c>
      <c r="E47" s="37"/>
      <c r="F47" s="37"/>
      <c r="G47" s="37"/>
      <c r="H47" s="37">
        <v>31768.4</v>
      </c>
      <c r="I47" s="37">
        <v>4371.3</v>
      </c>
      <c r="J47" s="37"/>
      <c r="K47" s="38"/>
      <c r="L47" s="38"/>
      <c r="M47" s="38"/>
    </row>
    <row r="48" spans="1:74" ht="64.5" thickBot="1">
      <c r="A48" s="30"/>
      <c r="B48" s="24" t="s">
        <v>138</v>
      </c>
      <c r="C48" s="75" t="s">
        <v>32</v>
      </c>
      <c r="D48" s="37">
        <v>13458.4</v>
      </c>
      <c r="E48" s="37"/>
      <c r="F48" s="37"/>
      <c r="G48" s="37"/>
      <c r="H48" s="37">
        <v>13458.4</v>
      </c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147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113</v>
      </c>
      <c r="C50" s="60" t="s">
        <v>34</v>
      </c>
      <c r="D50" s="3">
        <v>250567</v>
      </c>
      <c r="E50" s="3"/>
      <c r="F50" s="3"/>
      <c r="G50" s="3"/>
      <c r="H50" s="3">
        <v>168789.6</v>
      </c>
      <c r="I50" s="3">
        <v>7171.6</v>
      </c>
      <c r="J50" s="3"/>
      <c r="K50" s="4">
        <v>49315.7</v>
      </c>
      <c r="L50" s="4">
        <v>25290.1</v>
      </c>
      <c r="M50" s="4">
        <v>4735.35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156</v>
      </c>
      <c r="C51" s="89" t="s">
        <v>35</v>
      </c>
      <c r="D51" s="78">
        <v>125726.6</v>
      </c>
      <c r="E51" s="78"/>
      <c r="F51" s="78"/>
      <c r="G51" s="78"/>
      <c r="H51" s="78">
        <v>118555</v>
      </c>
      <c r="I51" s="78">
        <v>7171.6</v>
      </c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5.75" customHeight="1" thickBot="1">
      <c r="A52" s="91"/>
      <c r="B52" s="96" t="s">
        <v>157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139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>
      <c r="A54" s="30"/>
      <c r="B54" s="43" t="s">
        <v>114</v>
      </c>
      <c r="C54" s="19" t="s">
        <v>38</v>
      </c>
      <c r="D54" s="20">
        <v>171826.6</v>
      </c>
      <c r="E54" s="20"/>
      <c r="F54" s="20"/>
      <c r="G54" s="20"/>
      <c r="H54" s="20">
        <v>94420.5</v>
      </c>
      <c r="I54" s="20">
        <v>2800.3</v>
      </c>
      <c r="J54" s="20"/>
      <c r="K54" s="20">
        <v>49315.7</v>
      </c>
      <c r="L54" s="20">
        <v>25290.1</v>
      </c>
      <c r="M54" s="20">
        <v>4735.5</v>
      </c>
    </row>
    <row r="55" spans="1:13" ht="51.75" thickBot="1">
      <c r="A55" s="30"/>
      <c r="B55" s="21" t="s">
        <v>162</v>
      </c>
      <c r="C55" s="22" t="s">
        <v>39</v>
      </c>
      <c r="D55" s="23">
        <v>18905.6</v>
      </c>
      <c r="E55" s="23"/>
      <c r="F55" s="23"/>
      <c r="G55" s="23"/>
      <c r="H55" s="23">
        <v>16105.3</v>
      </c>
      <c r="I55" s="23">
        <v>2800.3</v>
      </c>
      <c r="J55" s="23"/>
      <c r="K55" s="31"/>
      <c r="L55" s="31"/>
      <c r="M55" s="31"/>
    </row>
    <row r="56" spans="1:13" ht="64.5" thickBot="1">
      <c r="A56" s="30"/>
      <c r="B56" s="24" t="s">
        <v>158</v>
      </c>
      <c r="C56" s="36" t="s">
        <v>40</v>
      </c>
      <c r="D56" s="37">
        <v>16105.3</v>
      </c>
      <c r="E56" s="37"/>
      <c r="F56" s="37"/>
      <c r="G56" s="37"/>
      <c r="H56" s="37">
        <v>16105.3</v>
      </c>
      <c r="I56" s="37"/>
      <c r="J56" s="37"/>
      <c r="K56" s="38"/>
      <c r="L56" s="38"/>
      <c r="M56" s="38"/>
    </row>
    <row r="57" spans="1:13" ht="64.5" thickBot="1">
      <c r="A57" s="30"/>
      <c r="B57" s="24" t="s">
        <v>159</v>
      </c>
      <c r="C57" s="36" t="s">
        <v>41</v>
      </c>
      <c r="D57" s="37"/>
      <c r="E57" s="37"/>
      <c r="F57" s="37"/>
      <c r="G57" s="37"/>
      <c r="H57" s="37"/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160</v>
      </c>
      <c r="C58" s="53" t="s">
        <v>119</v>
      </c>
      <c r="D58" s="51">
        <v>69322.7</v>
      </c>
      <c r="E58" s="51"/>
      <c r="F58" s="51"/>
      <c r="G58" s="51"/>
      <c r="H58" s="51">
        <v>61786.9</v>
      </c>
      <c r="I58" s="51">
        <v>2800.3</v>
      </c>
      <c r="J58" s="51"/>
      <c r="K58" s="61"/>
      <c r="L58" s="61"/>
      <c r="M58" s="61">
        <v>4735.5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161</v>
      </c>
      <c r="C59" s="101" t="s">
        <v>148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115</v>
      </c>
      <c r="C60" s="2" t="s">
        <v>149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116</v>
      </c>
      <c r="C61" s="2" t="s">
        <v>150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213" t="s">
        <v>104</v>
      </c>
      <c r="C63" s="213"/>
      <c r="D63" s="213"/>
      <c r="E63" s="184"/>
      <c r="F63" s="185"/>
      <c r="G63" s="185"/>
      <c r="H63" s="185"/>
      <c r="I63" s="186"/>
      <c r="J63" s="186"/>
      <c r="K63" s="186"/>
      <c r="L63" s="187" t="s">
        <v>58</v>
      </c>
      <c r="M63" s="187"/>
    </row>
    <row r="64" spans="1:13" ht="15">
      <c r="A64" s="30"/>
      <c r="B64" s="6"/>
      <c r="C64" s="6"/>
      <c r="D64" s="6"/>
      <c r="E64" s="188" t="s">
        <v>42</v>
      </c>
      <c r="F64" s="188"/>
      <c r="G64" s="188"/>
      <c r="H64" s="188"/>
      <c r="I64" s="188" t="s">
        <v>43</v>
      </c>
      <c r="J64" s="188"/>
      <c r="K64" s="188"/>
      <c r="L64" s="188" t="s">
        <v>44</v>
      </c>
      <c r="M64" s="188"/>
    </row>
    <row r="65" spans="1:13" ht="17.25" customHeight="1">
      <c r="A65" s="30"/>
      <c r="B65" s="6"/>
      <c r="C65" s="30"/>
      <c r="D65" s="6"/>
      <c r="E65" s="187" t="s">
        <v>167</v>
      </c>
      <c r="F65" s="187"/>
      <c r="G65" s="187"/>
      <c r="H65" s="187"/>
      <c r="I65" s="199" t="s">
        <v>45</v>
      </c>
      <c r="J65" s="199"/>
      <c r="K65" s="199"/>
      <c r="L65" s="186"/>
      <c r="M65" s="186"/>
    </row>
    <row r="66" spans="1:13" ht="18.75" customHeight="1">
      <c r="A66" s="30"/>
      <c r="B66" s="6"/>
      <c r="C66" s="30"/>
      <c r="D66" s="34"/>
      <c r="E66" s="182" t="s">
        <v>46</v>
      </c>
      <c r="F66" s="182"/>
      <c r="G66" s="182"/>
      <c r="H66" s="182"/>
      <c r="I66" s="183" t="s">
        <v>47</v>
      </c>
      <c r="J66" s="183"/>
      <c r="K66" s="183"/>
      <c r="L66" s="182"/>
      <c r="M66" s="182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="130" zoomScaleNormal="130" zoomScalePageLayoutView="0" workbookViewId="0" topLeftCell="A130">
      <selection activeCell="A2" sqref="A2:J148"/>
    </sheetView>
  </sheetViews>
  <sheetFormatPr defaultColWidth="9.140625" defaultRowHeight="15"/>
  <cols>
    <col min="1" max="1" width="5.00390625" style="0" customWidth="1"/>
    <col min="2" max="2" width="30.8515625" style="0" customWidth="1"/>
    <col min="3" max="3" width="10.57421875" style="0" customWidth="1"/>
    <col min="4" max="5" width="13.28125" style="0" customWidth="1"/>
    <col min="6" max="6" width="13.57421875" style="0" customWidth="1"/>
    <col min="7" max="7" width="10.57421875" style="0" customWidth="1"/>
    <col min="8" max="8" width="7.28125" style="0" customWidth="1"/>
    <col min="9" max="9" width="7.140625" style="0" customWidth="1"/>
    <col min="10" max="10" width="10.00390625" style="0" customWidth="1"/>
    <col min="11" max="11" width="25.57421875" style="0" customWidth="1"/>
  </cols>
  <sheetData>
    <row r="1" spans="1:10" ht="15">
      <c r="A1" s="226" t="s">
        <v>121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">
      <c r="A2" s="223" t="s">
        <v>59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5">
      <c r="A3" s="225" t="s">
        <v>60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">
      <c r="A4" s="225" t="s">
        <v>61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">
      <c r="A5" s="225" t="s">
        <v>62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220" t="s">
        <v>271</v>
      </c>
      <c r="B7" s="220"/>
      <c r="C7" s="220"/>
      <c r="D7" s="111" t="s">
        <v>165</v>
      </c>
      <c r="E7" s="111" t="s">
        <v>166</v>
      </c>
      <c r="F7" s="110"/>
      <c r="G7" s="110"/>
      <c r="H7" s="110"/>
      <c r="I7" s="110"/>
      <c r="J7" s="110"/>
    </row>
    <row r="8" spans="1:10" ht="32.25" customHeight="1">
      <c r="A8" s="227" t="s">
        <v>63</v>
      </c>
      <c r="B8" s="227"/>
      <c r="C8" s="227"/>
      <c r="D8" s="227"/>
      <c r="E8" s="227"/>
      <c r="F8" s="110"/>
      <c r="G8" s="110"/>
      <c r="H8" s="110"/>
      <c r="I8" s="110"/>
      <c r="J8" s="110"/>
    </row>
    <row r="9" spans="1:10" ht="15">
      <c r="A9" s="220"/>
      <c r="B9" s="220"/>
      <c r="C9" s="220"/>
      <c r="D9" s="220"/>
      <c r="E9" s="220"/>
      <c r="F9" s="110"/>
      <c r="G9" s="110"/>
      <c r="H9" s="110"/>
      <c r="I9" s="110"/>
      <c r="J9" s="110"/>
    </row>
    <row r="10" spans="1:10" ht="47.25">
      <c r="A10" s="110" t="s">
        <v>64</v>
      </c>
      <c r="B10" s="110"/>
      <c r="C10" s="118" t="s">
        <v>273</v>
      </c>
      <c r="D10" s="111" t="s">
        <v>169</v>
      </c>
      <c r="E10" s="220"/>
      <c r="F10" s="220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221" t="s">
        <v>66</v>
      </c>
      <c r="B13" s="221" t="s">
        <v>67</v>
      </c>
      <c r="C13" s="221" t="s">
        <v>68</v>
      </c>
      <c r="D13" s="221" t="s">
        <v>69</v>
      </c>
      <c r="E13" s="221" t="s">
        <v>70</v>
      </c>
      <c r="F13" s="221" t="s">
        <v>71</v>
      </c>
      <c r="G13" s="240" t="s">
        <v>72</v>
      </c>
      <c r="H13" s="241"/>
      <c r="I13" s="221" t="s">
        <v>73</v>
      </c>
      <c r="J13" s="221" t="s">
        <v>74</v>
      </c>
    </row>
    <row r="14" spans="1:10" ht="57">
      <c r="A14" s="222"/>
      <c r="B14" s="222"/>
      <c r="C14" s="222"/>
      <c r="D14" s="222"/>
      <c r="E14" s="222"/>
      <c r="F14" s="222"/>
      <c r="G14" s="112" t="s">
        <v>75</v>
      </c>
      <c r="H14" s="112" t="s">
        <v>86</v>
      </c>
      <c r="I14" s="222"/>
      <c r="J14" s="222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242" t="s">
        <v>76</v>
      </c>
      <c r="B16" s="243"/>
      <c r="C16" s="243"/>
      <c r="D16" s="243"/>
      <c r="E16" s="243"/>
      <c r="F16" s="243"/>
      <c r="G16" s="243"/>
      <c r="H16" s="243"/>
      <c r="I16" s="243"/>
      <c r="J16" s="244"/>
    </row>
    <row r="17" spans="1:10" ht="15">
      <c r="A17" s="229" t="s">
        <v>77</v>
      </c>
      <c r="B17" s="230"/>
      <c r="C17" s="231"/>
      <c r="D17" s="231"/>
      <c r="E17" s="231"/>
      <c r="F17" s="231"/>
      <c r="G17" s="231"/>
      <c r="H17" s="231"/>
      <c r="I17" s="231"/>
      <c r="J17" s="232"/>
    </row>
    <row r="18" spans="1:10" ht="38.25">
      <c r="A18" s="139">
        <v>1</v>
      </c>
      <c r="B18" s="140" t="s">
        <v>185</v>
      </c>
      <c r="C18" s="141">
        <v>44965</v>
      </c>
      <c r="D18" s="142" t="s">
        <v>206</v>
      </c>
      <c r="E18" s="163">
        <v>380.201</v>
      </c>
      <c r="F18" s="164">
        <v>380.201</v>
      </c>
      <c r="G18" s="143">
        <v>0</v>
      </c>
      <c r="H18" s="143">
        <v>0</v>
      </c>
      <c r="I18" s="143">
        <v>1</v>
      </c>
      <c r="J18" s="140" t="s">
        <v>184</v>
      </c>
    </row>
    <row r="19" spans="1:11" ht="38.25">
      <c r="A19" s="144">
        <v>2</v>
      </c>
      <c r="B19" s="145" t="s">
        <v>185</v>
      </c>
      <c r="C19" s="146">
        <v>44965</v>
      </c>
      <c r="D19" s="147" t="s">
        <v>206</v>
      </c>
      <c r="E19" s="165">
        <v>344.135</v>
      </c>
      <c r="F19" s="165">
        <v>344.135</v>
      </c>
      <c r="G19" s="149">
        <v>0</v>
      </c>
      <c r="H19" s="149">
        <v>0</v>
      </c>
      <c r="I19" s="149">
        <v>1</v>
      </c>
      <c r="J19" s="150" t="s">
        <v>184</v>
      </c>
      <c r="K19" s="124"/>
    </row>
    <row r="20" spans="1:10" ht="27" customHeight="1">
      <c r="A20" s="144">
        <v>3</v>
      </c>
      <c r="B20" s="151" t="s">
        <v>185</v>
      </c>
      <c r="C20" s="152">
        <v>44966</v>
      </c>
      <c r="D20" s="147" t="s">
        <v>206</v>
      </c>
      <c r="E20" s="166">
        <v>601.11</v>
      </c>
      <c r="F20" s="166">
        <v>600</v>
      </c>
      <c r="G20" s="149">
        <v>1.11</v>
      </c>
      <c r="H20" s="149" t="s">
        <v>275</v>
      </c>
      <c r="I20" s="149">
        <v>1</v>
      </c>
      <c r="J20" s="150" t="s">
        <v>184</v>
      </c>
    </row>
    <row r="21" spans="1:10" ht="29.25" customHeight="1">
      <c r="A21" s="144">
        <v>4</v>
      </c>
      <c r="B21" s="150" t="s">
        <v>185</v>
      </c>
      <c r="C21" s="152">
        <v>44965</v>
      </c>
      <c r="D21" s="147" t="s">
        <v>206</v>
      </c>
      <c r="E21" s="166">
        <v>781.442</v>
      </c>
      <c r="F21" s="166">
        <v>779</v>
      </c>
      <c r="G21" s="149">
        <v>2.442</v>
      </c>
      <c r="H21" s="149">
        <v>0.32</v>
      </c>
      <c r="I21" s="149">
        <v>1</v>
      </c>
      <c r="J21" s="150" t="s">
        <v>184</v>
      </c>
    </row>
    <row r="22" spans="1:10" ht="102.75" customHeight="1">
      <c r="A22" s="144">
        <v>5</v>
      </c>
      <c r="B22" s="145" t="s">
        <v>187</v>
      </c>
      <c r="C22" s="152">
        <v>45008</v>
      </c>
      <c r="D22" s="149" t="s">
        <v>176</v>
      </c>
      <c r="E22" s="166">
        <v>1283.003</v>
      </c>
      <c r="F22" s="166">
        <v>1161.118</v>
      </c>
      <c r="G22" s="149">
        <v>121.885</v>
      </c>
      <c r="H22" s="153">
        <v>9.5</v>
      </c>
      <c r="I22" s="149">
        <v>3</v>
      </c>
      <c r="J22" s="150" t="s">
        <v>188</v>
      </c>
    </row>
    <row r="23" spans="1:10" ht="101.25" customHeight="1">
      <c r="A23" s="144">
        <v>6</v>
      </c>
      <c r="B23" s="150" t="s">
        <v>190</v>
      </c>
      <c r="C23" s="152">
        <v>45009</v>
      </c>
      <c r="D23" s="149" t="s">
        <v>176</v>
      </c>
      <c r="E23" s="166">
        <v>1244.514</v>
      </c>
      <c r="F23" s="167">
        <v>813.981</v>
      </c>
      <c r="G23" s="149">
        <v>430.533</v>
      </c>
      <c r="H23" s="149">
        <v>34.6</v>
      </c>
      <c r="I23" s="149">
        <v>5</v>
      </c>
      <c r="J23" s="150" t="s">
        <v>188</v>
      </c>
    </row>
    <row r="24" spans="1:10" ht="100.5" customHeight="1">
      <c r="A24" s="154">
        <v>7</v>
      </c>
      <c r="B24" s="155" t="s">
        <v>191</v>
      </c>
      <c r="C24" s="156">
        <v>45009</v>
      </c>
      <c r="D24" s="148" t="s">
        <v>176</v>
      </c>
      <c r="E24" s="165">
        <v>1710.672</v>
      </c>
      <c r="F24" s="168">
        <v>1599.478</v>
      </c>
      <c r="G24" s="148">
        <v>111.194</v>
      </c>
      <c r="H24" s="158">
        <v>6.5</v>
      </c>
      <c r="I24" s="148">
        <v>3</v>
      </c>
      <c r="J24" s="155" t="s">
        <v>188</v>
      </c>
    </row>
    <row r="25" spans="1:10" ht="112.5" customHeight="1">
      <c r="A25" s="144">
        <v>8</v>
      </c>
      <c r="B25" s="150" t="s">
        <v>192</v>
      </c>
      <c r="C25" s="152">
        <v>45009</v>
      </c>
      <c r="D25" s="149" t="s">
        <v>176</v>
      </c>
      <c r="E25" s="166">
        <v>2223.873</v>
      </c>
      <c r="F25" s="169">
        <v>1601.189</v>
      </c>
      <c r="G25" s="149">
        <v>622.684</v>
      </c>
      <c r="H25" s="153">
        <v>28</v>
      </c>
      <c r="I25" s="149">
        <v>4</v>
      </c>
      <c r="J25" s="150" t="s">
        <v>188</v>
      </c>
    </row>
    <row r="26" spans="1:10" ht="105" customHeight="1">
      <c r="A26" s="144">
        <v>9</v>
      </c>
      <c r="B26" s="150" t="s">
        <v>193</v>
      </c>
      <c r="C26" s="152">
        <v>45013</v>
      </c>
      <c r="D26" s="149" t="s">
        <v>176</v>
      </c>
      <c r="E26" s="166">
        <v>1150.426</v>
      </c>
      <c r="F26" s="169">
        <v>937.597</v>
      </c>
      <c r="G26" s="149">
        <v>212.829</v>
      </c>
      <c r="H26" s="159">
        <v>18.5</v>
      </c>
      <c r="I26" s="149">
        <v>4</v>
      </c>
      <c r="J26" s="150" t="s">
        <v>188</v>
      </c>
    </row>
    <row r="27" spans="1:10" ht="101.25" customHeight="1">
      <c r="A27" s="144">
        <v>10</v>
      </c>
      <c r="B27" s="150" t="s">
        <v>194</v>
      </c>
      <c r="C27" s="152">
        <v>45012</v>
      </c>
      <c r="D27" s="149" t="s">
        <v>176</v>
      </c>
      <c r="E27" s="166">
        <v>898.102</v>
      </c>
      <c r="F27" s="169">
        <v>718.171</v>
      </c>
      <c r="G27" s="149">
        <v>179.931</v>
      </c>
      <c r="H27" s="159">
        <v>20.04</v>
      </c>
      <c r="I27" s="149">
        <v>4</v>
      </c>
      <c r="J27" s="150" t="s">
        <v>188</v>
      </c>
    </row>
    <row r="28" spans="1:10" ht="98.25" customHeight="1">
      <c r="A28" s="144">
        <v>11</v>
      </c>
      <c r="B28" s="150" t="s">
        <v>195</v>
      </c>
      <c r="C28" s="152">
        <v>45012</v>
      </c>
      <c r="D28" s="149" t="s">
        <v>176</v>
      </c>
      <c r="E28" s="166">
        <v>1218.854</v>
      </c>
      <c r="F28" s="169">
        <v>953.738</v>
      </c>
      <c r="G28" s="149">
        <v>265.116</v>
      </c>
      <c r="H28" s="149">
        <v>21.75</v>
      </c>
      <c r="I28" s="149">
        <v>6</v>
      </c>
      <c r="J28" s="150" t="s">
        <v>188</v>
      </c>
    </row>
    <row r="29" spans="1:10" ht="87.75" customHeight="1">
      <c r="A29" s="144">
        <v>12</v>
      </c>
      <c r="B29" s="150" t="s">
        <v>196</v>
      </c>
      <c r="C29" s="152">
        <v>45012</v>
      </c>
      <c r="D29" s="149" t="s">
        <v>176</v>
      </c>
      <c r="E29" s="166">
        <v>1163.256</v>
      </c>
      <c r="F29" s="169">
        <v>966.225</v>
      </c>
      <c r="G29" s="149">
        <v>197.031</v>
      </c>
      <c r="H29" s="149">
        <v>16.94</v>
      </c>
      <c r="I29" s="149">
        <v>4</v>
      </c>
      <c r="J29" s="150" t="s">
        <v>197</v>
      </c>
    </row>
    <row r="30" spans="1:10" ht="107.25" customHeight="1">
      <c r="A30" s="144">
        <v>13</v>
      </c>
      <c r="B30" s="150" t="s">
        <v>198</v>
      </c>
      <c r="C30" s="152">
        <v>45014</v>
      </c>
      <c r="D30" s="149" t="s">
        <v>176</v>
      </c>
      <c r="E30" s="166">
        <v>1196.622</v>
      </c>
      <c r="F30" s="169">
        <v>1130.808</v>
      </c>
      <c r="G30" s="149">
        <v>65.814</v>
      </c>
      <c r="H30" s="149">
        <v>5.5</v>
      </c>
      <c r="I30" s="149">
        <v>3</v>
      </c>
      <c r="J30" s="150" t="s">
        <v>188</v>
      </c>
    </row>
    <row r="31" spans="1:10" ht="99" customHeight="1">
      <c r="A31" s="144">
        <v>14</v>
      </c>
      <c r="B31" s="150" t="s">
        <v>199</v>
      </c>
      <c r="C31" s="152">
        <v>45008</v>
      </c>
      <c r="D31" s="149" t="s">
        <v>176</v>
      </c>
      <c r="E31" s="166">
        <v>1081.999</v>
      </c>
      <c r="F31" s="169">
        <v>811.499</v>
      </c>
      <c r="G31" s="149">
        <v>270.5</v>
      </c>
      <c r="H31" s="149">
        <v>25</v>
      </c>
      <c r="I31" s="149">
        <v>5</v>
      </c>
      <c r="J31" s="150" t="s">
        <v>188</v>
      </c>
    </row>
    <row r="32" spans="1:10" ht="101.25" customHeight="1">
      <c r="A32" s="144">
        <v>15</v>
      </c>
      <c r="B32" s="150" t="s">
        <v>189</v>
      </c>
      <c r="C32" s="152">
        <v>45008</v>
      </c>
      <c r="D32" s="149" t="s">
        <v>176</v>
      </c>
      <c r="E32" s="166">
        <v>1111.936</v>
      </c>
      <c r="F32" s="169">
        <v>934.026</v>
      </c>
      <c r="G32" s="149">
        <v>177.91</v>
      </c>
      <c r="H32" s="149" t="s">
        <v>200</v>
      </c>
      <c r="I32" s="149">
        <v>3</v>
      </c>
      <c r="J32" s="150" t="s">
        <v>188</v>
      </c>
    </row>
    <row r="33" spans="1:10" ht="100.5" customHeight="1">
      <c r="A33" s="144">
        <v>16</v>
      </c>
      <c r="B33" s="150" t="s">
        <v>201</v>
      </c>
      <c r="C33" s="152">
        <v>45012</v>
      </c>
      <c r="D33" s="149" t="s">
        <v>176</v>
      </c>
      <c r="E33" s="166">
        <v>1000.742</v>
      </c>
      <c r="F33" s="166">
        <v>1000.742</v>
      </c>
      <c r="G33" s="149">
        <v>0</v>
      </c>
      <c r="H33" s="149">
        <v>0</v>
      </c>
      <c r="I33" s="149">
        <v>1</v>
      </c>
      <c r="J33" s="150" t="s">
        <v>184</v>
      </c>
    </row>
    <row r="34" spans="1:10" ht="113.25" customHeight="1">
      <c r="A34" s="144">
        <v>17</v>
      </c>
      <c r="B34" s="150" t="s">
        <v>202</v>
      </c>
      <c r="C34" s="152">
        <v>45012</v>
      </c>
      <c r="D34" s="149" t="s">
        <v>176</v>
      </c>
      <c r="E34" s="166">
        <v>979.359</v>
      </c>
      <c r="F34" s="169">
        <v>787.374</v>
      </c>
      <c r="G34" s="149">
        <v>191.985</v>
      </c>
      <c r="H34" s="149" t="s">
        <v>203</v>
      </c>
      <c r="I34" s="149">
        <v>4</v>
      </c>
      <c r="J34" s="150" t="s">
        <v>204</v>
      </c>
    </row>
    <row r="35" spans="1:10" ht="102.75" customHeight="1">
      <c r="A35" s="144">
        <v>18</v>
      </c>
      <c r="B35" s="150" t="s">
        <v>205</v>
      </c>
      <c r="C35" s="152">
        <v>45012</v>
      </c>
      <c r="D35" s="149" t="s">
        <v>176</v>
      </c>
      <c r="E35" s="166">
        <v>1206.023</v>
      </c>
      <c r="F35" s="169">
        <v>838.186</v>
      </c>
      <c r="G35" s="149">
        <v>367.837</v>
      </c>
      <c r="H35" s="149">
        <v>30.5</v>
      </c>
      <c r="I35" s="149">
        <v>5</v>
      </c>
      <c r="J35" s="150" t="s">
        <v>188</v>
      </c>
    </row>
    <row r="36" spans="1:10" ht="66.75" customHeight="1">
      <c r="A36" s="144">
        <v>19</v>
      </c>
      <c r="B36" s="150" t="s">
        <v>207</v>
      </c>
      <c r="C36" s="152">
        <v>45013</v>
      </c>
      <c r="D36" s="149" t="s">
        <v>176</v>
      </c>
      <c r="E36" s="166">
        <v>6760.877</v>
      </c>
      <c r="F36" s="169">
        <v>4766.418</v>
      </c>
      <c r="G36" s="149">
        <v>1994.459</v>
      </c>
      <c r="H36" s="149">
        <v>29.5</v>
      </c>
      <c r="I36" s="149">
        <v>8</v>
      </c>
      <c r="J36" s="150" t="s">
        <v>188</v>
      </c>
    </row>
    <row r="37" spans="1:10" ht="66.75" customHeight="1">
      <c r="A37" s="144">
        <v>20</v>
      </c>
      <c r="B37" s="150" t="s">
        <v>208</v>
      </c>
      <c r="C37" s="152">
        <v>45015</v>
      </c>
      <c r="D37" s="149" t="s">
        <v>171</v>
      </c>
      <c r="E37" s="166">
        <v>40435.09</v>
      </c>
      <c r="F37" s="169">
        <v>24058.878</v>
      </c>
      <c r="G37" s="149">
        <v>16376.212</v>
      </c>
      <c r="H37" s="149" t="s">
        <v>209</v>
      </c>
      <c r="I37" s="149">
        <v>10</v>
      </c>
      <c r="J37" s="150" t="s">
        <v>188</v>
      </c>
    </row>
    <row r="38" spans="1:10" ht="87.75" customHeight="1">
      <c r="A38" s="144">
        <v>21</v>
      </c>
      <c r="B38" s="150" t="s">
        <v>210</v>
      </c>
      <c r="C38" s="152">
        <v>45015</v>
      </c>
      <c r="D38" s="149" t="s">
        <v>176</v>
      </c>
      <c r="E38" s="166">
        <v>1368.537</v>
      </c>
      <c r="F38" s="169">
        <v>1033.246</v>
      </c>
      <c r="G38" s="149">
        <v>335.291</v>
      </c>
      <c r="H38" s="149">
        <v>24.5</v>
      </c>
      <c r="I38" s="149">
        <v>3</v>
      </c>
      <c r="J38" s="150" t="s">
        <v>188</v>
      </c>
    </row>
    <row r="39" spans="1:10" ht="89.25" customHeight="1">
      <c r="A39" s="144">
        <v>22</v>
      </c>
      <c r="B39" s="150" t="s">
        <v>211</v>
      </c>
      <c r="C39" s="152">
        <v>45020</v>
      </c>
      <c r="D39" s="149" t="s">
        <v>176</v>
      </c>
      <c r="E39" s="166">
        <v>3176.503</v>
      </c>
      <c r="F39" s="170">
        <v>3176.503</v>
      </c>
      <c r="G39" s="149">
        <v>0</v>
      </c>
      <c r="H39" s="149">
        <v>0</v>
      </c>
      <c r="I39" s="149">
        <v>1</v>
      </c>
      <c r="J39" s="150" t="s">
        <v>184</v>
      </c>
    </row>
    <row r="40" spans="1:10" ht="66.75" customHeight="1">
      <c r="A40" s="154">
        <v>23</v>
      </c>
      <c r="B40" s="155" t="s">
        <v>212</v>
      </c>
      <c r="C40" s="156">
        <v>45026</v>
      </c>
      <c r="D40" s="148" t="s">
        <v>176</v>
      </c>
      <c r="E40" s="165">
        <v>1276.446</v>
      </c>
      <c r="F40" s="165">
        <v>1136.037</v>
      </c>
      <c r="G40" s="148">
        <v>140.409</v>
      </c>
      <c r="H40" s="148" t="s">
        <v>215</v>
      </c>
      <c r="I40" s="148">
        <v>3</v>
      </c>
      <c r="J40" s="155" t="s">
        <v>188</v>
      </c>
    </row>
    <row r="41" spans="1:10" ht="66" customHeight="1">
      <c r="A41" s="154">
        <v>24</v>
      </c>
      <c r="B41" s="155" t="s">
        <v>213</v>
      </c>
      <c r="C41" s="156">
        <v>45027</v>
      </c>
      <c r="D41" s="148" t="s">
        <v>176</v>
      </c>
      <c r="E41" s="165">
        <v>1109.601</v>
      </c>
      <c r="F41" s="165">
        <v>1109.601</v>
      </c>
      <c r="G41" s="148">
        <v>0</v>
      </c>
      <c r="H41" s="148">
        <v>0</v>
      </c>
      <c r="I41" s="148">
        <v>1</v>
      </c>
      <c r="J41" s="155" t="s">
        <v>184</v>
      </c>
    </row>
    <row r="42" spans="1:10" ht="51" customHeight="1">
      <c r="A42" s="154">
        <v>25</v>
      </c>
      <c r="B42" s="155" t="s">
        <v>214</v>
      </c>
      <c r="C42" s="156">
        <v>45029</v>
      </c>
      <c r="D42" s="157" t="s">
        <v>206</v>
      </c>
      <c r="E42" s="165">
        <v>700</v>
      </c>
      <c r="F42" s="165">
        <v>697</v>
      </c>
      <c r="G42" s="148">
        <v>3</v>
      </c>
      <c r="H42" s="148">
        <v>0.43</v>
      </c>
      <c r="I42" s="148">
        <v>1</v>
      </c>
      <c r="J42" s="155" t="s">
        <v>184</v>
      </c>
    </row>
    <row r="43" spans="1:10" ht="48.75" customHeight="1">
      <c r="A43" s="154">
        <v>26</v>
      </c>
      <c r="B43" s="155" t="s">
        <v>217</v>
      </c>
      <c r="C43" s="156">
        <v>45041</v>
      </c>
      <c r="D43" s="157" t="s">
        <v>218</v>
      </c>
      <c r="E43" s="165">
        <v>1434.939</v>
      </c>
      <c r="F43" s="171">
        <v>1434.939</v>
      </c>
      <c r="G43" s="148">
        <v>0</v>
      </c>
      <c r="H43" s="148">
        <v>0</v>
      </c>
      <c r="I43" s="148">
        <v>3</v>
      </c>
      <c r="J43" s="155" t="s">
        <v>188</v>
      </c>
    </row>
    <row r="44" spans="1:10" ht="52.5" customHeight="1">
      <c r="A44" s="154">
        <v>27</v>
      </c>
      <c r="B44" s="155" t="s">
        <v>217</v>
      </c>
      <c r="C44" s="156">
        <v>45041</v>
      </c>
      <c r="D44" s="157" t="s">
        <v>218</v>
      </c>
      <c r="E44" s="165">
        <v>1434.939</v>
      </c>
      <c r="F44" s="165">
        <v>1434.939</v>
      </c>
      <c r="G44" s="148">
        <v>0</v>
      </c>
      <c r="H44" s="148">
        <v>0</v>
      </c>
      <c r="I44" s="148">
        <v>3</v>
      </c>
      <c r="J44" s="155" t="s">
        <v>188</v>
      </c>
    </row>
    <row r="45" spans="1:10" ht="48.75" customHeight="1">
      <c r="A45" s="144">
        <v>28</v>
      </c>
      <c r="B45" s="150" t="s">
        <v>217</v>
      </c>
      <c r="C45" s="152">
        <v>45041</v>
      </c>
      <c r="D45" s="147" t="s">
        <v>218</v>
      </c>
      <c r="E45" s="165">
        <v>1434.939</v>
      </c>
      <c r="F45" s="171">
        <v>1434.939</v>
      </c>
      <c r="G45" s="148">
        <v>0</v>
      </c>
      <c r="H45" s="148">
        <v>0</v>
      </c>
      <c r="I45" s="148">
        <v>1</v>
      </c>
      <c r="J45" s="155" t="s">
        <v>184</v>
      </c>
    </row>
    <row r="46" spans="1:10" ht="50.25" customHeight="1">
      <c r="A46" s="144">
        <v>29</v>
      </c>
      <c r="B46" s="150" t="s">
        <v>217</v>
      </c>
      <c r="C46" s="152">
        <v>45041</v>
      </c>
      <c r="D46" s="147" t="s">
        <v>218</v>
      </c>
      <c r="E46" s="165">
        <v>1434.939</v>
      </c>
      <c r="F46" s="171">
        <v>1434.939</v>
      </c>
      <c r="G46" s="148">
        <v>0</v>
      </c>
      <c r="H46" s="148">
        <v>0</v>
      </c>
      <c r="I46" s="148">
        <v>1</v>
      </c>
      <c r="J46" s="155" t="s">
        <v>184</v>
      </c>
    </row>
    <row r="47" spans="1:10" ht="52.5" customHeight="1">
      <c r="A47" s="144">
        <v>30</v>
      </c>
      <c r="B47" s="150" t="s">
        <v>217</v>
      </c>
      <c r="C47" s="152">
        <v>45041</v>
      </c>
      <c r="D47" s="147" t="s">
        <v>218</v>
      </c>
      <c r="E47" s="165">
        <v>1434.939</v>
      </c>
      <c r="F47" s="171">
        <v>1434.939</v>
      </c>
      <c r="G47" s="148">
        <v>0</v>
      </c>
      <c r="H47" s="148">
        <v>0</v>
      </c>
      <c r="I47" s="148">
        <v>1</v>
      </c>
      <c r="J47" s="155" t="s">
        <v>184</v>
      </c>
    </row>
    <row r="48" spans="1:10" ht="39.75" customHeight="1">
      <c r="A48" s="160">
        <v>31</v>
      </c>
      <c r="B48" s="155" t="s">
        <v>219</v>
      </c>
      <c r="C48" s="156">
        <v>45043</v>
      </c>
      <c r="D48" s="157" t="s">
        <v>176</v>
      </c>
      <c r="E48" s="165">
        <v>976.941</v>
      </c>
      <c r="F48" s="171">
        <v>976.941</v>
      </c>
      <c r="G48" s="148">
        <v>0</v>
      </c>
      <c r="H48" s="148">
        <v>0</v>
      </c>
      <c r="I48" s="148">
        <v>1</v>
      </c>
      <c r="J48" s="155" t="s">
        <v>184</v>
      </c>
    </row>
    <row r="49" spans="1:10" ht="37.5" customHeight="1">
      <c r="A49" s="154">
        <v>32</v>
      </c>
      <c r="B49" s="155" t="s">
        <v>220</v>
      </c>
      <c r="C49" s="156">
        <v>45043</v>
      </c>
      <c r="D49" s="157" t="s">
        <v>176</v>
      </c>
      <c r="E49" s="165">
        <v>693.762</v>
      </c>
      <c r="F49" s="171">
        <v>693.762</v>
      </c>
      <c r="G49" s="148">
        <v>0</v>
      </c>
      <c r="H49" s="148">
        <v>0</v>
      </c>
      <c r="I49" s="148">
        <v>1</v>
      </c>
      <c r="J49" s="155" t="s">
        <v>184</v>
      </c>
    </row>
    <row r="50" spans="1:10" ht="40.5" customHeight="1">
      <c r="A50" s="154">
        <v>33</v>
      </c>
      <c r="B50" s="155" t="s">
        <v>221</v>
      </c>
      <c r="C50" s="156">
        <v>45043</v>
      </c>
      <c r="D50" s="157" t="s">
        <v>176</v>
      </c>
      <c r="E50" s="165">
        <v>338.998</v>
      </c>
      <c r="F50" s="165">
        <v>337.303</v>
      </c>
      <c r="G50" s="148">
        <v>1.695</v>
      </c>
      <c r="H50" s="148">
        <v>0.5</v>
      </c>
      <c r="I50" s="148">
        <v>2</v>
      </c>
      <c r="J50" s="155" t="s">
        <v>188</v>
      </c>
    </row>
    <row r="51" spans="1:10" ht="73.5" customHeight="1">
      <c r="A51" s="154">
        <v>34</v>
      </c>
      <c r="B51" s="155" t="s">
        <v>223</v>
      </c>
      <c r="C51" s="156">
        <v>45044</v>
      </c>
      <c r="D51" s="157" t="s">
        <v>176</v>
      </c>
      <c r="E51" s="165">
        <v>198.471</v>
      </c>
      <c r="F51" s="171">
        <v>198.471</v>
      </c>
      <c r="G51" s="148">
        <v>0</v>
      </c>
      <c r="H51" s="148">
        <v>0</v>
      </c>
      <c r="I51" s="148">
        <v>1</v>
      </c>
      <c r="J51" s="155" t="s">
        <v>184</v>
      </c>
    </row>
    <row r="52" spans="1:10" ht="50.25" customHeight="1">
      <c r="A52" s="144">
        <v>35</v>
      </c>
      <c r="B52" s="150" t="s">
        <v>226</v>
      </c>
      <c r="C52" s="152">
        <v>45049</v>
      </c>
      <c r="D52" s="149" t="s">
        <v>176</v>
      </c>
      <c r="E52" s="166">
        <v>674.866</v>
      </c>
      <c r="F52" s="166">
        <v>563.513</v>
      </c>
      <c r="G52" s="149">
        <v>111.353</v>
      </c>
      <c r="H52" s="149">
        <v>16.5</v>
      </c>
      <c r="I52" s="149">
        <v>3</v>
      </c>
      <c r="J52" s="150" t="s">
        <v>188</v>
      </c>
    </row>
    <row r="53" spans="1:10" ht="51" customHeight="1">
      <c r="A53" s="144">
        <v>36</v>
      </c>
      <c r="B53" s="150" t="s">
        <v>227</v>
      </c>
      <c r="C53" s="152">
        <v>45050</v>
      </c>
      <c r="D53" s="149" t="s">
        <v>176</v>
      </c>
      <c r="E53" s="166">
        <v>406.316</v>
      </c>
      <c r="F53" s="166">
        <v>392.095</v>
      </c>
      <c r="G53" s="149">
        <v>14.221</v>
      </c>
      <c r="H53" s="149">
        <v>3.5</v>
      </c>
      <c r="I53" s="149">
        <v>2</v>
      </c>
      <c r="J53" s="150" t="s">
        <v>188</v>
      </c>
    </row>
    <row r="54" spans="1:10" s="137" customFormat="1" ht="89.25" customHeight="1">
      <c r="A54" s="154">
        <v>37</v>
      </c>
      <c r="B54" s="155" t="s">
        <v>240</v>
      </c>
      <c r="C54" s="156">
        <v>45051</v>
      </c>
      <c r="D54" s="148" t="s">
        <v>176</v>
      </c>
      <c r="E54" s="165">
        <v>793</v>
      </c>
      <c r="F54" s="165">
        <v>793</v>
      </c>
      <c r="G54" s="148">
        <v>0</v>
      </c>
      <c r="H54" s="148">
        <v>0</v>
      </c>
      <c r="I54" s="148">
        <v>1</v>
      </c>
      <c r="J54" s="155" t="s">
        <v>184</v>
      </c>
    </row>
    <row r="55" spans="1:10" ht="49.5" customHeight="1">
      <c r="A55" s="144">
        <v>38</v>
      </c>
      <c r="B55" s="150" t="s">
        <v>237</v>
      </c>
      <c r="C55" s="152">
        <v>45057</v>
      </c>
      <c r="D55" s="149" t="s">
        <v>176</v>
      </c>
      <c r="E55" s="166">
        <v>5932.144</v>
      </c>
      <c r="F55" s="166">
        <v>4745.715</v>
      </c>
      <c r="G55" s="149">
        <v>1186.429</v>
      </c>
      <c r="H55" s="149">
        <v>20</v>
      </c>
      <c r="I55" s="149">
        <v>6</v>
      </c>
      <c r="J55" s="150" t="s">
        <v>188</v>
      </c>
    </row>
    <row r="56" spans="1:10" ht="51" customHeight="1">
      <c r="A56" s="154">
        <v>39</v>
      </c>
      <c r="B56" s="155" t="s">
        <v>239</v>
      </c>
      <c r="C56" s="156">
        <v>45061</v>
      </c>
      <c r="D56" s="148" t="s">
        <v>176</v>
      </c>
      <c r="E56" s="165">
        <v>3685.955</v>
      </c>
      <c r="F56" s="166">
        <v>2782.896</v>
      </c>
      <c r="G56" s="149">
        <v>903.059</v>
      </c>
      <c r="H56" s="161" t="s">
        <v>243</v>
      </c>
      <c r="I56" s="149">
        <v>5</v>
      </c>
      <c r="J56" s="150" t="s">
        <v>204</v>
      </c>
    </row>
    <row r="57" spans="1:10" ht="56.25" customHeight="1">
      <c r="A57" s="154">
        <v>40</v>
      </c>
      <c r="B57" s="155" t="s">
        <v>241</v>
      </c>
      <c r="C57" s="156">
        <v>45065</v>
      </c>
      <c r="D57" s="148" t="s">
        <v>176</v>
      </c>
      <c r="E57" s="165">
        <v>1482.814</v>
      </c>
      <c r="F57" s="166">
        <v>1453.157</v>
      </c>
      <c r="G57" s="149">
        <v>29.657</v>
      </c>
      <c r="H57" s="149">
        <v>2</v>
      </c>
      <c r="I57" s="149">
        <v>2</v>
      </c>
      <c r="J57" s="150" t="s">
        <v>188</v>
      </c>
    </row>
    <row r="58" spans="1:10" ht="54.75" customHeight="1">
      <c r="A58" s="154">
        <v>41</v>
      </c>
      <c r="B58" s="155" t="s">
        <v>242</v>
      </c>
      <c r="C58" s="156">
        <v>45065</v>
      </c>
      <c r="D58" s="148" t="s">
        <v>176</v>
      </c>
      <c r="E58" s="165">
        <v>559.015</v>
      </c>
      <c r="F58" s="165">
        <v>559.015</v>
      </c>
      <c r="G58" s="149">
        <v>0</v>
      </c>
      <c r="H58" s="149">
        <v>0</v>
      </c>
      <c r="I58" s="149">
        <v>1</v>
      </c>
      <c r="J58" s="150" t="s">
        <v>184</v>
      </c>
    </row>
    <row r="59" spans="1:10" ht="66" customHeight="1">
      <c r="A59" s="154">
        <v>42</v>
      </c>
      <c r="B59" s="155" t="s">
        <v>246</v>
      </c>
      <c r="C59" s="156">
        <v>45068</v>
      </c>
      <c r="D59" s="148" t="s">
        <v>176</v>
      </c>
      <c r="E59" s="165">
        <v>657.082</v>
      </c>
      <c r="F59" s="166">
        <v>548.663</v>
      </c>
      <c r="G59" s="149">
        <v>108.419</v>
      </c>
      <c r="H59" s="161" t="s">
        <v>250</v>
      </c>
      <c r="I59" s="149">
        <v>2</v>
      </c>
      <c r="J59" s="150" t="s">
        <v>188</v>
      </c>
    </row>
    <row r="60" spans="1:10" ht="41.25" customHeight="1">
      <c r="A60" s="154">
        <v>43</v>
      </c>
      <c r="B60" s="155" t="s">
        <v>248</v>
      </c>
      <c r="C60" s="156">
        <v>45070</v>
      </c>
      <c r="D60" s="148" t="s">
        <v>176</v>
      </c>
      <c r="E60" s="165">
        <v>730.879</v>
      </c>
      <c r="F60" s="166">
        <v>547.515</v>
      </c>
      <c r="G60" s="149">
        <v>183.364</v>
      </c>
      <c r="H60" s="149">
        <v>25.1</v>
      </c>
      <c r="I60" s="149">
        <v>4</v>
      </c>
      <c r="J60" s="150" t="s">
        <v>188</v>
      </c>
    </row>
    <row r="61" spans="1:10" ht="51.75" customHeight="1">
      <c r="A61" s="154">
        <v>44</v>
      </c>
      <c r="B61" s="155" t="s">
        <v>252</v>
      </c>
      <c r="C61" s="156">
        <v>45072</v>
      </c>
      <c r="D61" s="148" t="s">
        <v>176</v>
      </c>
      <c r="E61" s="165">
        <v>1844.287</v>
      </c>
      <c r="F61" s="166">
        <v>1300.223</v>
      </c>
      <c r="G61" s="149">
        <v>544.064</v>
      </c>
      <c r="H61" s="149">
        <v>29.5</v>
      </c>
      <c r="I61" s="149">
        <v>4</v>
      </c>
      <c r="J61" s="150" t="s">
        <v>188</v>
      </c>
    </row>
    <row r="62" spans="1:10" ht="52.5" customHeight="1">
      <c r="A62" s="154">
        <v>45</v>
      </c>
      <c r="B62" s="155" t="s">
        <v>251</v>
      </c>
      <c r="C62" s="156">
        <v>45076</v>
      </c>
      <c r="D62" s="148" t="s">
        <v>176</v>
      </c>
      <c r="E62" s="165">
        <v>298.978</v>
      </c>
      <c r="F62" s="165">
        <v>298.978</v>
      </c>
      <c r="G62" s="149">
        <v>0</v>
      </c>
      <c r="H62" s="149">
        <v>0</v>
      </c>
      <c r="I62" s="149">
        <v>1</v>
      </c>
      <c r="J62" s="150" t="s">
        <v>184</v>
      </c>
    </row>
    <row r="63" spans="1:10" ht="76.5" customHeight="1">
      <c r="A63" s="154">
        <v>46</v>
      </c>
      <c r="B63" s="155" t="s">
        <v>255</v>
      </c>
      <c r="C63" s="156">
        <v>45082</v>
      </c>
      <c r="D63" s="148" t="s">
        <v>176</v>
      </c>
      <c r="E63" s="165">
        <v>720.252</v>
      </c>
      <c r="F63" s="165">
        <v>720.252</v>
      </c>
      <c r="G63" s="149">
        <v>0</v>
      </c>
      <c r="H63" s="149">
        <v>0</v>
      </c>
      <c r="I63" s="149">
        <v>1</v>
      </c>
      <c r="J63" s="150" t="s">
        <v>184</v>
      </c>
    </row>
    <row r="64" spans="1:10" ht="51.75" customHeight="1">
      <c r="A64" s="154">
        <v>47</v>
      </c>
      <c r="B64" s="155" t="s">
        <v>260</v>
      </c>
      <c r="C64" s="156">
        <v>45082</v>
      </c>
      <c r="D64" s="148" t="s">
        <v>176</v>
      </c>
      <c r="E64" s="165">
        <v>1415.392</v>
      </c>
      <c r="F64" s="166">
        <v>403.386</v>
      </c>
      <c r="G64" s="149">
        <v>1012.006</v>
      </c>
      <c r="H64" s="149">
        <v>71.5</v>
      </c>
      <c r="I64" s="149">
        <v>9</v>
      </c>
      <c r="J64" s="150" t="s">
        <v>188</v>
      </c>
    </row>
    <row r="65" spans="1:10" ht="78.75" customHeight="1">
      <c r="A65" s="154">
        <v>48</v>
      </c>
      <c r="B65" s="155" t="s">
        <v>256</v>
      </c>
      <c r="C65" s="156">
        <v>45083</v>
      </c>
      <c r="D65" s="148" t="s">
        <v>176</v>
      </c>
      <c r="E65" s="165">
        <v>2928.925</v>
      </c>
      <c r="F65" s="166">
        <v>2357.784</v>
      </c>
      <c r="G65" s="149">
        <v>571.141</v>
      </c>
      <c r="H65" s="149">
        <v>19.5</v>
      </c>
      <c r="I65" s="149">
        <v>4</v>
      </c>
      <c r="J65" s="150" t="s">
        <v>188</v>
      </c>
    </row>
    <row r="66" spans="1:10" ht="51.75" customHeight="1">
      <c r="A66" s="154">
        <v>49</v>
      </c>
      <c r="B66" s="155" t="s">
        <v>257</v>
      </c>
      <c r="C66" s="156">
        <v>45083</v>
      </c>
      <c r="D66" s="148" t="s">
        <v>176</v>
      </c>
      <c r="E66" s="165">
        <v>4055.087</v>
      </c>
      <c r="F66" s="166">
        <v>3102.142</v>
      </c>
      <c r="G66" s="149">
        <v>952.945</v>
      </c>
      <c r="H66" s="161" t="s">
        <v>267</v>
      </c>
      <c r="I66" s="149">
        <v>4</v>
      </c>
      <c r="J66" s="150" t="s">
        <v>188</v>
      </c>
    </row>
    <row r="67" spans="1:10" ht="62.25" customHeight="1">
      <c r="A67" s="154">
        <v>50</v>
      </c>
      <c r="B67" s="155" t="s">
        <v>258</v>
      </c>
      <c r="C67" s="156">
        <v>45083</v>
      </c>
      <c r="D67" s="148" t="s">
        <v>171</v>
      </c>
      <c r="E67" s="165">
        <v>1434.939</v>
      </c>
      <c r="F67" s="166">
        <v>1400</v>
      </c>
      <c r="G67" s="149">
        <v>34.939</v>
      </c>
      <c r="H67" s="149">
        <v>2.44</v>
      </c>
      <c r="I67" s="149">
        <v>2</v>
      </c>
      <c r="J67" s="150" t="s">
        <v>188</v>
      </c>
    </row>
    <row r="68" spans="1:10" ht="61.5" customHeight="1">
      <c r="A68" s="154">
        <v>51</v>
      </c>
      <c r="B68" s="155" t="s">
        <v>259</v>
      </c>
      <c r="C68" s="156">
        <v>45083</v>
      </c>
      <c r="D68" s="148" t="s">
        <v>176</v>
      </c>
      <c r="E68" s="165">
        <v>1475.685</v>
      </c>
      <c r="F68" s="165">
        <v>1475.685</v>
      </c>
      <c r="G68" s="149">
        <v>0</v>
      </c>
      <c r="H68" s="149">
        <v>0</v>
      </c>
      <c r="I68" s="149">
        <v>1</v>
      </c>
      <c r="J68" s="150" t="s">
        <v>184</v>
      </c>
    </row>
    <row r="69" spans="1:10" ht="90" customHeight="1">
      <c r="A69" s="154">
        <v>52</v>
      </c>
      <c r="B69" s="155" t="s">
        <v>261</v>
      </c>
      <c r="C69" s="156">
        <v>45085</v>
      </c>
      <c r="D69" s="148" t="s">
        <v>176</v>
      </c>
      <c r="E69" s="165">
        <v>1464.6</v>
      </c>
      <c r="F69" s="166">
        <v>1457.277</v>
      </c>
      <c r="G69" s="149">
        <v>7.323</v>
      </c>
      <c r="H69" s="149">
        <v>0.5</v>
      </c>
      <c r="I69" s="149">
        <v>2</v>
      </c>
      <c r="J69" s="150" t="s">
        <v>188</v>
      </c>
    </row>
    <row r="70" spans="1:10" ht="57" customHeight="1">
      <c r="A70" s="154">
        <v>53</v>
      </c>
      <c r="B70" s="155" t="s">
        <v>269</v>
      </c>
      <c r="C70" s="156">
        <v>45084</v>
      </c>
      <c r="D70" s="148" t="s">
        <v>176</v>
      </c>
      <c r="E70" s="165">
        <v>1122.629</v>
      </c>
      <c r="F70" s="166">
        <v>1117.016</v>
      </c>
      <c r="G70" s="149">
        <v>5.613</v>
      </c>
      <c r="H70" s="149">
        <v>0.5</v>
      </c>
      <c r="I70" s="149">
        <v>4</v>
      </c>
      <c r="J70" s="150" t="s">
        <v>188</v>
      </c>
    </row>
    <row r="71" spans="1:10" ht="54" customHeight="1">
      <c r="A71" s="154">
        <v>54</v>
      </c>
      <c r="B71" s="155" t="s">
        <v>264</v>
      </c>
      <c r="C71" s="156">
        <v>45086</v>
      </c>
      <c r="D71" s="148" t="s">
        <v>176</v>
      </c>
      <c r="E71" s="165">
        <v>444.59</v>
      </c>
      <c r="F71" s="165">
        <v>444.59</v>
      </c>
      <c r="G71" s="149">
        <v>0</v>
      </c>
      <c r="H71" s="149">
        <v>0</v>
      </c>
      <c r="I71" s="149">
        <v>1</v>
      </c>
      <c r="J71" s="150" t="s">
        <v>268</v>
      </c>
    </row>
    <row r="72" spans="1:10" ht="51" customHeight="1">
      <c r="A72" s="154">
        <v>55</v>
      </c>
      <c r="B72" s="155" t="s">
        <v>265</v>
      </c>
      <c r="C72" s="156">
        <v>45086</v>
      </c>
      <c r="D72" s="148" t="s">
        <v>176</v>
      </c>
      <c r="E72" s="165">
        <v>352.957</v>
      </c>
      <c r="F72" s="165">
        <v>352.957</v>
      </c>
      <c r="G72" s="149">
        <v>0</v>
      </c>
      <c r="H72" s="149">
        <v>0</v>
      </c>
      <c r="I72" s="149">
        <v>1</v>
      </c>
      <c r="J72" s="150" t="s">
        <v>184</v>
      </c>
    </row>
    <row r="73" spans="1:10" ht="51" customHeight="1">
      <c r="A73" s="154">
        <v>56</v>
      </c>
      <c r="B73" s="174" t="s">
        <v>276</v>
      </c>
      <c r="C73" s="156">
        <v>45042</v>
      </c>
      <c r="D73" s="148" t="s">
        <v>176</v>
      </c>
      <c r="E73" s="148">
        <v>10103.053</v>
      </c>
      <c r="F73" s="148">
        <v>8688.625</v>
      </c>
      <c r="G73" s="148">
        <v>1414.428</v>
      </c>
      <c r="H73" s="148">
        <v>14</v>
      </c>
      <c r="I73" s="148">
        <v>5</v>
      </c>
      <c r="J73" s="150" t="s">
        <v>188</v>
      </c>
    </row>
    <row r="74" spans="1:10" ht="16.5" customHeight="1">
      <c r="A74" s="175"/>
      <c r="B74" s="176"/>
      <c r="C74" s="177"/>
      <c r="D74" s="117"/>
      <c r="E74" s="117"/>
      <c r="F74" s="117"/>
      <c r="G74" s="117"/>
      <c r="H74" s="117"/>
      <c r="I74" s="117"/>
      <c r="J74" s="176"/>
    </row>
    <row r="75" spans="1:10" ht="13.5" customHeight="1">
      <c r="A75" s="109"/>
      <c r="B75" s="106"/>
      <c r="C75" s="122"/>
      <c r="D75" s="104"/>
      <c r="E75" s="104"/>
      <c r="F75" s="136"/>
      <c r="G75" s="104"/>
      <c r="H75" s="104"/>
      <c r="I75" s="104"/>
      <c r="J75" s="106"/>
    </row>
    <row r="76" spans="1:10" ht="12" customHeight="1">
      <c r="A76" s="109"/>
      <c r="B76" s="106"/>
      <c r="C76" s="122"/>
      <c r="D76" s="109"/>
      <c r="E76" s="123"/>
      <c r="F76" s="104"/>
      <c r="G76" s="109"/>
      <c r="H76" s="109"/>
      <c r="I76" s="109"/>
      <c r="J76" s="106"/>
    </row>
    <row r="77" spans="1:10" ht="15">
      <c r="A77" s="109"/>
      <c r="B77" s="114" t="s">
        <v>168</v>
      </c>
      <c r="C77" s="109"/>
      <c r="D77" s="109"/>
      <c r="E77" s="115">
        <f>SUM(E18:E76)</f>
        <v>126369.63499999998</v>
      </c>
      <c r="F77" s="115">
        <f>SUM(F18:F76)</f>
        <v>97220.80699999997</v>
      </c>
      <c r="G77" s="115">
        <f>SUM(G18:G76)</f>
        <v>29148.828000000005</v>
      </c>
      <c r="H77" s="114">
        <v>23.1</v>
      </c>
      <c r="I77" s="115">
        <f>SUM(I18:I76)</f>
        <v>164</v>
      </c>
      <c r="J77" s="172"/>
    </row>
    <row r="78" spans="1:10" ht="15">
      <c r="A78" s="233" t="s">
        <v>78</v>
      </c>
      <c r="B78" s="234"/>
      <c r="C78" s="234"/>
      <c r="D78" s="234"/>
      <c r="E78" s="234"/>
      <c r="F78" s="234"/>
      <c r="G78" s="234"/>
      <c r="H78" s="234"/>
      <c r="I78" s="234"/>
      <c r="J78" s="235"/>
    </row>
    <row r="79" spans="1:10" ht="15">
      <c r="A79" s="236" t="s">
        <v>79</v>
      </c>
      <c r="B79" s="237"/>
      <c r="C79" s="237"/>
      <c r="D79" s="237"/>
      <c r="E79" s="237"/>
      <c r="F79" s="237"/>
      <c r="G79" s="237"/>
      <c r="H79" s="237"/>
      <c r="I79" s="237"/>
      <c r="J79" s="238"/>
    </row>
    <row r="80" spans="1:10" ht="15">
      <c r="A80" s="109"/>
      <c r="B80" s="106"/>
      <c r="C80" s="122"/>
      <c r="D80" s="104"/>
      <c r="E80" s="109"/>
      <c r="F80" s="109"/>
      <c r="G80" s="109"/>
      <c r="H80" s="109"/>
      <c r="I80" s="109"/>
      <c r="J80" s="109"/>
    </row>
    <row r="81" spans="1:10" ht="15">
      <c r="A81" s="109"/>
      <c r="B81" s="106"/>
      <c r="C81" s="122"/>
      <c r="D81" s="104"/>
      <c r="E81" s="109"/>
      <c r="F81" s="104"/>
      <c r="G81" s="104"/>
      <c r="H81" s="109"/>
      <c r="I81" s="109"/>
      <c r="J81" s="109"/>
    </row>
    <row r="82" spans="1:10" ht="15">
      <c r="A82" s="109"/>
      <c r="B82" s="106"/>
      <c r="C82" s="122"/>
      <c r="D82" s="104"/>
      <c r="E82" s="109"/>
      <c r="F82" s="109"/>
      <c r="G82" s="109"/>
      <c r="H82" s="109"/>
      <c r="I82" s="109"/>
      <c r="J82" s="109"/>
    </row>
    <row r="83" spans="1:10" ht="22.5" customHeight="1">
      <c r="A83" s="109"/>
      <c r="B83" s="114" t="s">
        <v>80</v>
      </c>
      <c r="C83" s="109"/>
      <c r="D83" s="109"/>
      <c r="E83" s="115"/>
      <c r="F83" s="115"/>
      <c r="G83" s="115"/>
      <c r="H83" s="109"/>
      <c r="I83" s="114"/>
      <c r="J83" s="109"/>
    </row>
    <row r="84" spans="1:10" ht="15">
      <c r="A84" s="233" t="s">
        <v>81</v>
      </c>
      <c r="B84" s="234"/>
      <c r="C84" s="234"/>
      <c r="D84" s="234"/>
      <c r="E84" s="234"/>
      <c r="F84" s="234"/>
      <c r="G84" s="234"/>
      <c r="H84" s="234"/>
      <c r="I84" s="234"/>
      <c r="J84" s="235"/>
    </row>
    <row r="85" spans="1:10" ht="15">
      <c r="A85" s="236" t="s">
        <v>82</v>
      </c>
      <c r="B85" s="237"/>
      <c r="C85" s="237"/>
      <c r="D85" s="237"/>
      <c r="E85" s="237"/>
      <c r="F85" s="237"/>
      <c r="G85" s="237"/>
      <c r="H85" s="237"/>
      <c r="I85" s="237"/>
      <c r="J85" s="238"/>
    </row>
    <row r="86" spans="1:10" ht="75.75" customHeight="1">
      <c r="A86" s="144">
        <v>1</v>
      </c>
      <c r="B86" s="150" t="s">
        <v>173</v>
      </c>
      <c r="C86" s="152">
        <v>44922</v>
      </c>
      <c r="D86" s="149" t="s">
        <v>174</v>
      </c>
      <c r="E86" s="149">
        <v>290.178</v>
      </c>
      <c r="F86" s="147"/>
      <c r="G86" s="149"/>
      <c r="H86" s="149"/>
      <c r="I86" s="149"/>
      <c r="J86" s="149"/>
    </row>
    <row r="87" spans="1:10" ht="76.5" customHeight="1">
      <c r="A87" s="144">
        <v>2</v>
      </c>
      <c r="B87" s="150" t="s">
        <v>175</v>
      </c>
      <c r="C87" s="152">
        <v>44922</v>
      </c>
      <c r="D87" s="149" t="s">
        <v>176</v>
      </c>
      <c r="E87" s="149">
        <v>375.614</v>
      </c>
      <c r="F87" s="147"/>
      <c r="G87" s="149"/>
      <c r="H87" s="149"/>
      <c r="I87" s="149"/>
      <c r="J87" s="149"/>
    </row>
    <row r="88" spans="1:10" ht="75" customHeight="1">
      <c r="A88" s="144">
        <v>3</v>
      </c>
      <c r="B88" s="151" t="s">
        <v>177</v>
      </c>
      <c r="C88" s="146">
        <v>44922</v>
      </c>
      <c r="D88" s="149" t="str">
        <f>$D$87</f>
        <v>ЭА для СМП</v>
      </c>
      <c r="E88" s="148">
        <v>96.968</v>
      </c>
      <c r="F88" s="149"/>
      <c r="G88" s="149"/>
      <c r="H88" s="149"/>
      <c r="I88" s="149"/>
      <c r="J88" s="147"/>
    </row>
    <row r="89" spans="1:10" ht="78" customHeight="1">
      <c r="A89" s="144">
        <v>4</v>
      </c>
      <c r="B89" s="150" t="s">
        <v>178</v>
      </c>
      <c r="C89" s="146">
        <v>44922</v>
      </c>
      <c r="D89" s="149" t="str">
        <f>$D$88</f>
        <v>ЭА для СМП</v>
      </c>
      <c r="E89" s="148">
        <v>82.181</v>
      </c>
      <c r="F89" s="149"/>
      <c r="G89" s="149"/>
      <c r="H89" s="149"/>
      <c r="I89" s="149"/>
      <c r="J89" s="147"/>
    </row>
    <row r="90" spans="1:10" ht="74.25" customHeight="1">
      <c r="A90" s="144">
        <v>5</v>
      </c>
      <c r="B90" s="150" t="s">
        <v>231</v>
      </c>
      <c r="C90" s="146">
        <v>44922</v>
      </c>
      <c r="D90" s="149" t="s">
        <v>176</v>
      </c>
      <c r="E90" s="148">
        <v>475.62</v>
      </c>
      <c r="F90" s="149"/>
      <c r="G90" s="149"/>
      <c r="H90" s="149"/>
      <c r="I90" s="149"/>
      <c r="J90" s="147"/>
    </row>
    <row r="91" spans="1:10" ht="78.75" customHeight="1">
      <c r="A91" s="144">
        <v>6</v>
      </c>
      <c r="B91" s="150" t="s">
        <v>230</v>
      </c>
      <c r="C91" s="146">
        <v>44922</v>
      </c>
      <c r="D91" s="149" t="s">
        <v>176</v>
      </c>
      <c r="E91" s="148">
        <v>157.451</v>
      </c>
      <c r="F91" s="149"/>
      <c r="G91" s="149"/>
      <c r="H91" s="149"/>
      <c r="I91" s="149"/>
      <c r="J91" s="147"/>
    </row>
    <row r="92" spans="1:10" ht="75" customHeight="1">
      <c r="A92" s="144">
        <v>7</v>
      </c>
      <c r="B92" s="150" t="s">
        <v>179</v>
      </c>
      <c r="C92" s="146">
        <v>44922</v>
      </c>
      <c r="D92" s="149" t="s">
        <v>176</v>
      </c>
      <c r="E92" s="148">
        <v>172.951</v>
      </c>
      <c r="F92" s="149"/>
      <c r="G92" s="149"/>
      <c r="H92" s="149"/>
      <c r="I92" s="149"/>
      <c r="J92" s="147"/>
    </row>
    <row r="93" spans="1:10" ht="80.25" customHeight="1">
      <c r="A93" s="144">
        <v>8</v>
      </c>
      <c r="B93" s="150" t="s">
        <v>180</v>
      </c>
      <c r="C93" s="146">
        <v>44922</v>
      </c>
      <c r="D93" s="149" t="s">
        <v>176</v>
      </c>
      <c r="E93" s="148">
        <v>41.254</v>
      </c>
      <c r="F93" s="149"/>
      <c r="G93" s="149"/>
      <c r="H93" s="149"/>
      <c r="I93" s="149"/>
      <c r="J93" s="147"/>
    </row>
    <row r="94" spans="1:10" ht="77.25" customHeight="1">
      <c r="A94" s="144">
        <v>9</v>
      </c>
      <c r="B94" s="150" t="s">
        <v>181</v>
      </c>
      <c r="C94" s="146">
        <v>44922</v>
      </c>
      <c r="D94" s="149" t="s">
        <v>176</v>
      </c>
      <c r="E94" s="148">
        <v>18.363</v>
      </c>
      <c r="F94" s="149"/>
      <c r="G94" s="149"/>
      <c r="H94" s="149"/>
      <c r="I94" s="149"/>
      <c r="J94" s="147"/>
    </row>
    <row r="95" spans="1:10" ht="78" customHeight="1">
      <c r="A95" s="144">
        <v>10</v>
      </c>
      <c r="B95" s="150" t="s">
        <v>182</v>
      </c>
      <c r="C95" s="146">
        <v>44923</v>
      </c>
      <c r="D95" s="149" t="s">
        <v>176</v>
      </c>
      <c r="E95" s="148">
        <v>394.172</v>
      </c>
      <c r="F95" s="149"/>
      <c r="G95" s="149"/>
      <c r="H95" s="149"/>
      <c r="I95" s="149"/>
      <c r="J95" s="147"/>
    </row>
    <row r="96" spans="1:10" ht="77.25" customHeight="1">
      <c r="A96" s="144">
        <v>11</v>
      </c>
      <c r="B96" s="150" t="s">
        <v>183</v>
      </c>
      <c r="C96" s="146">
        <v>44923</v>
      </c>
      <c r="D96" s="149" t="s">
        <v>176</v>
      </c>
      <c r="E96" s="148">
        <v>243.008</v>
      </c>
      <c r="F96" s="149"/>
      <c r="G96" s="149"/>
      <c r="H96" s="149"/>
      <c r="I96" s="149"/>
      <c r="J96" s="147"/>
    </row>
    <row r="97" spans="1:10" ht="64.5" customHeight="1">
      <c r="A97" s="144">
        <v>12</v>
      </c>
      <c r="B97" s="150" t="s">
        <v>170</v>
      </c>
      <c r="C97" s="146">
        <v>44958</v>
      </c>
      <c r="D97" s="149" t="s">
        <v>171</v>
      </c>
      <c r="E97" s="173">
        <v>1189.964</v>
      </c>
      <c r="F97" s="149"/>
      <c r="G97" s="149"/>
      <c r="H97" s="149"/>
      <c r="I97" s="149"/>
      <c r="J97" s="147"/>
    </row>
    <row r="98" spans="1:10" ht="26.25" customHeight="1">
      <c r="A98" s="144">
        <v>13</v>
      </c>
      <c r="B98" s="150" t="s">
        <v>185</v>
      </c>
      <c r="C98" s="146">
        <v>44965</v>
      </c>
      <c r="D98" s="147" t="s">
        <v>206</v>
      </c>
      <c r="E98" s="148">
        <v>413.948</v>
      </c>
      <c r="F98" s="149"/>
      <c r="G98" s="149"/>
      <c r="H98" s="149"/>
      <c r="I98" s="149"/>
      <c r="J98" s="147"/>
    </row>
    <row r="99" spans="1:10" ht="24" customHeight="1">
      <c r="A99" s="144">
        <v>14</v>
      </c>
      <c r="B99" s="150" t="s">
        <v>185</v>
      </c>
      <c r="C99" s="146">
        <v>44965</v>
      </c>
      <c r="D99" s="147" t="s">
        <v>206</v>
      </c>
      <c r="E99" s="148">
        <v>315.582</v>
      </c>
      <c r="F99" s="149"/>
      <c r="G99" s="149"/>
      <c r="H99" s="149"/>
      <c r="I99" s="149"/>
      <c r="J99" s="147"/>
    </row>
    <row r="100" spans="1:10" ht="27" customHeight="1">
      <c r="A100" s="144">
        <v>15</v>
      </c>
      <c r="B100" s="150" t="s">
        <v>185</v>
      </c>
      <c r="C100" s="146">
        <v>44965</v>
      </c>
      <c r="D100" s="147" t="s">
        <v>206</v>
      </c>
      <c r="E100" s="148">
        <v>390.721</v>
      </c>
      <c r="F100" s="149"/>
      <c r="G100" s="149"/>
      <c r="H100" s="149"/>
      <c r="I100" s="149"/>
      <c r="J100" s="147"/>
    </row>
    <row r="101" spans="1:10" ht="26.25" customHeight="1">
      <c r="A101" s="144">
        <v>16</v>
      </c>
      <c r="B101" s="150" t="s">
        <v>185</v>
      </c>
      <c r="C101" s="146">
        <v>44965</v>
      </c>
      <c r="D101" s="147" t="s">
        <v>206</v>
      </c>
      <c r="E101" s="148">
        <v>389.218</v>
      </c>
      <c r="F101" s="149"/>
      <c r="G101" s="149"/>
      <c r="H101" s="149"/>
      <c r="I101" s="149"/>
      <c r="J101" s="147"/>
    </row>
    <row r="102" spans="1:10" ht="27.75" customHeight="1">
      <c r="A102" s="144">
        <v>17</v>
      </c>
      <c r="B102" s="150" t="s">
        <v>185</v>
      </c>
      <c r="C102" s="146">
        <v>44965</v>
      </c>
      <c r="D102" s="147" t="s">
        <v>206</v>
      </c>
      <c r="E102" s="148">
        <v>351.648</v>
      </c>
      <c r="F102" s="149"/>
      <c r="G102" s="149"/>
      <c r="H102" s="149"/>
      <c r="I102" s="149"/>
      <c r="J102" s="147"/>
    </row>
    <row r="103" spans="1:10" ht="25.5" customHeight="1">
      <c r="A103" s="144">
        <v>18</v>
      </c>
      <c r="B103" s="150" t="s">
        <v>185</v>
      </c>
      <c r="C103" s="146">
        <v>44966</v>
      </c>
      <c r="D103" s="147" t="s">
        <v>206</v>
      </c>
      <c r="E103" s="148">
        <v>480.887</v>
      </c>
      <c r="F103" s="149"/>
      <c r="G103" s="149"/>
      <c r="H103" s="149"/>
      <c r="I103" s="149"/>
      <c r="J103" s="147"/>
    </row>
    <row r="104" spans="1:10" ht="25.5" customHeight="1">
      <c r="A104" s="144">
        <v>19</v>
      </c>
      <c r="B104" s="150" t="s">
        <v>185</v>
      </c>
      <c r="C104" s="146">
        <v>44966</v>
      </c>
      <c r="D104" s="147" t="s">
        <v>206</v>
      </c>
      <c r="E104" s="148">
        <v>408.755</v>
      </c>
      <c r="F104" s="149"/>
      <c r="G104" s="149"/>
      <c r="H104" s="149"/>
      <c r="I104" s="149"/>
      <c r="J104" s="147"/>
    </row>
    <row r="105" spans="1:10" ht="24.75" customHeight="1">
      <c r="A105" s="144">
        <v>20</v>
      </c>
      <c r="B105" s="150" t="s">
        <v>186</v>
      </c>
      <c r="C105" s="146">
        <v>44965</v>
      </c>
      <c r="D105" s="147" t="s">
        <v>206</v>
      </c>
      <c r="E105" s="148">
        <v>781.442</v>
      </c>
      <c r="F105" s="149"/>
      <c r="G105" s="149"/>
      <c r="H105" s="149"/>
      <c r="I105" s="149"/>
      <c r="J105" s="147"/>
    </row>
    <row r="106" spans="1:10" ht="26.25" customHeight="1">
      <c r="A106" s="144">
        <v>21</v>
      </c>
      <c r="B106" s="150" t="s">
        <v>186</v>
      </c>
      <c r="C106" s="146">
        <v>44965</v>
      </c>
      <c r="D106" s="147" t="s">
        <v>206</v>
      </c>
      <c r="E106" s="148">
        <v>404.246</v>
      </c>
      <c r="F106" s="149"/>
      <c r="G106" s="149"/>
      <c r="H106" s="149"/>
      <c r="I106" s="149"/>
      <c r="J106" s="147"/>
    </row>
    <row r="107" spans="1:10" ht="25.5" customHeight="1">
      <c r="A107" s="144">
        <v>22</v>
      </c>
      <c r="B107" s="150" t="s">
        <v>186</v>
      </c>
      <c r="C107" s="146">
        <v>44965</v>
      </c>
      <c r="D107" s="147" t="s">
        <v>206</v>
      </c>
      <c r="E107" s="148">
        <v>428.291</v>
      </c>
      <c r="F107" s="149"/>
      <c r="G107" s="149"/>
      <c r="H107" s="149"/>
      <c r="I107" s="149"/>
      <c r="J107" s="147"/>
    </row>
    <row r="108" spans="1:10" ht="87.75" customHeight="1">
      <c r="A108" s="144">
        <v>23</v>
      </c>
      <c r="B108" s="150" t="s">
        <v>222</v>
      </c>
      <c r="C108" s="146">
        <v>45036</v>
      </c>
      <c r="D108" s="149" t="s">
        <v>176</v>
      </c>
      <c r="E108" s="173">
        <v>1464.6</v>
      </c>
      <c r="F108" s="149"/>
      <c r="G108" s="149"/>
      <c r="H108" s="149"/>
      <c r="I108" s="149"/>
      <c r="J108" s="147"/>
    </row>
    <row r="109" spans="1:10" ht="64.5" customHeight="1">
      <c r="A109" s="144">
        <v>24</v>
      </c>
      <c r="B109" s="150" t="s">
        <v>216</v>
      </c>
      <c r="C109" s="146">
        <v>45040</v>
      </c>
      <c r="D109" s="149" t="s">
        <v>176</v>
      </c>
      <c r="E109" s="148">
        <v>294.255</v>
      </c>
      <c r="F109" s="149"/>
      <c r="G109" s="149"/>
      <c r="H109" s="149"/>
      <c r="I109" s="149"/>
      <c r="J109" s="147"/>
    </row>
    <row r="110" spans="1:10" ht="87.75" customHeight="1">
      <c r="A110" s="144">
        <v>25</v>
      </c>
      <c r="B110" s="150" t="s">
        <v>225</v>
      </c>
      <c r="C110" s="146">
        <v>45044</v>
      </c>
      <c r="D110" s="149" t="s">
        <v>176</v>
      </c>
      <c r="E110" s="148">
        <v>185.588</v>
      </c>
      <c r="F110" s="149"/>
      <c r="G110" s="149"/>
      <c r="H110" s="149"/>
      <c r="I110" s="149"/>
      <c r="J110" s="147"/>
    </row>
    <row r="111" spans="1:10" ht="79.5" customHeight="1">
      <c r="A111" s="144">
        <v>26</v>
      </c>
      <c r="B111" s="150" t="s">
        <v>228</v>
      </c>
      <c r="C111" s="146">
        <v>45050</v>
      </c>
      <c r="D111" s="149" t="s">
        <v>176</v>
      </c>
      <c r="E111" s="148">
        <v>456.362</v>
      </c>
      <c r="F111" s="149"/>
      <c r="G111" s="149"/>
      <c r="H111" s="149"/>
      <c r="I111" s="149"/>
      <c r="J111" s="147"/>
    </row>
    <row r="112" spans="1:10" ht="77.25" customHeight="1">
      <c r="A112" s="144">
        <v>27</v>
      </c>
      <c r="B112" s="150" t="s">
        <v>229</v>
      </c>
      <c r="C112" s="146">
        <v>45050</v>
      </c>
      <c r="D112" s="149" t="s">
        <v>176</v>
      </c>
      <c r="E112" s="148">
        <v>53.049</v>
      </c>
      <c r="F112" s="149"/>
      <c r="G112" s="149"/>
      <c r="H112" s="149"/>
      <c r="I112" s="149"/>
      <c r="J112" s="147"/>
    </row>
    <row r="113" spans="1:10" ht="75.75" customHeight="1">
      <c r="A113" s="144">
        <v>28</v>
      </c>
      <c r="B113" s="150" t="s">
        <v>175</v>
      </c>
      <c r="C113" s="146">
        <v>45051</v>
      </c>
      <c r="D113" s="149" t="s">
        <v>176</v>
      </c>
      <c r="E113" s="148">
        <v>470.856</v>
      </c>
      <c r="F113" s="149"/>
      <c r="G113" s="149"/>
      <c r="H113" s="149"/>
      <c r="I113" s="149"/>
      <c r="J113" s="147"/>
    </row>
    <row r="114" spans="1:10" ht="88.5" customHeight="1">
      <c r="A114" s="144">
        <v>29</v>
      </c>
      <c r="B114" s="150" t="s">
        <v>231</v>
      </c>
      <c r="C114" s="146">
        <v>45050</v>
      </c>
      <c r="D114" s="149" t="s">
        <v>176</v>
      </c>
      <c r="E114" s="148">
        <v>482.278</v>
      </c>
      <c r="F114" s="149"/>
      <c r="G114" s="149"/>
      <c r="H114" s="149"/>
      <c r="I114" s="149"/>
      <c r="J114" s="147"/>
    </row>
    <row r="115" spans="1:10" ht="74.25" customHeight="1">
      <c r="A115" s="144">
        <v>30</v>
      </c>
      <c r="B115" s="150" t="s">
        <v>230</v>
      </c>
      <c r="C115" s="146">
        <v>45050</v>
      </c>
      <c r="D115" s="149" t="s">
        <v>176</v>
      </c>
      <c r="E115" s="148">
        <v>173.96</v>
      </c>
      <c r="F115" s="149"/>
      <c r="G115" s="149"/>
      <c r="H115" s="149"/>
      <c r="I115" s="149"/>
      <c r="J115" s="147"/>
    </row>
    <row r="116" spans="1:10" ht="75.75" customHeight="1">
      <c r="A116" s="144">
        <v>31</v>
      </c>
      <c r="B116" s="150" t="s">
        <v>232</v>
      </c>
      <c r="C116" s="146">
        <v>45050</v>
      </c>
      <c r="D116" s="149" t="s">
        <v>176</v>
      </c>
      <c r="E116" s="148">
        <v>298.938</v>
      </c>
      <c r="F116" s="149"/>
      <c r="G116" s="149"/>
      <c r="H116" s="149"/>
      <c r="I116" s="149"/>
      <c r="J116" s="147"/>
    </row>
    <row r="117" spans="1:10" ht="76.5" customHeight="1">
      <c r="A117" s="144">
        <v>32</v>
      </c>
      <c r="B117" s="150" t="s">
        <v>233</v>
      </c>
      <c r="C117" s="146">
        <v>45050</v>
      </c>
      <c r="D117" s="149" t="s">
        <v>176</v>
      </c>
      <c r="E117" s="148">
        <v>242.948</v>
      </c>
      <c r="F117" s="149"/>
      <c r="G117" s="149"/>
      <c r="H117" s="149"/>
      <c r="I117" s="149"/>
      <c r="J117" s="147"/>
    </row>
    <row r="118" spans="1:10" ht="78" customHeight="1">
      <c r="A118" s="144">
        <v>33</v>
      </c>
      <c r="B118" s="150" t="s">
        <v>234</v>
      </c>
      <c r="C118" s="146">
        <v>45050</v>
      </c>
      <c r="D118" s="149" t="s">
        <v>176</v>
      </c>
      <c r="E118" s="148">
        <v>71.475</v>
      </c>
      <c r="F118" s="149"/>
      <c r="G118" s="149"/>
      <c r="H118" s="149"/>
      <c r="I118" s="149"/>
      <c r="J118" s="147"/>
    </row>
    <row r="119" spans="1:10" ht="87" customHeight="1">
      <c r="A119" s="144">
        <v>34</v>
      </c>
      <c r="B119" s="150" t="s">
        <v>235</v>
      </c>
      <c r="C119" s="146">
        <v>45050</v>
      </c>
      <c r="D119" s="149" t="s">
        <v>176</v>
      </c>
      <c r="E119" s="148">
        <v>104.621</v>
      </c>
      <c r="F119" s="149"/>
      <c r="G119" s="149"/>
      <c r="H119" s="149"/>
      <c r="I119" s="149"/>
      <c r="J119" s="147"/>
    </row>
    <row r="120" spans="1:10" ht="77.25" customHeight="1">
      <c r="A120" s="144">
        <v>35</v>
      </c>
      <c r="B120" s="150" t="s">
        <v>236</v>
      </c>
      <c r="C120" s="146">
        <v>45050</v>
      </c>
      <c r="D120" s="149" t="s">
        <v>176</v>
      </c>
      <c r="E120" s="148">
        <v>357.048</v>
      </c>
      <c r="F120" s="149"/>
      <c r="G120" s="149"/>
      <c r="H120" s="149"/>
      <c r="I120" s="149"/>
      <c r="J120" s="147"/>
    </row>
    <row r="121" spans="1:10" ht="39.75" customHeight="1">
      <c r="A121" s="144">
        <v>36</v>
      </c>
      <c r="B121" s="150" t="s">
        <v>224</v>
      </c>
      <c r="C121" s="146">
        <v>45048</v>
      </c>
      <c r="D121" s="149" t="s">
        <v>176</v>
      </c>
      <c r="E121" s="148">
        <v>369.273</v>
      </c>
      <c r="F121" s="149"/>
      <c r="G121" s="149"/>
      <c r="H121" s="149"/>
      <c r="I121" s="149"/>
      <c r="J121" s="147"/>
    </row>
    <row r="122" spans="1:10" ht="87.75" customHeight="1">
      <c r="A122" s="144">
        <v>37</v>
      </c>
      <c r="B122" s="155" t="s">
        <v>238</v>
      </c>
      <c r="C122" s="162">
        <v>45058</v>
      </c>
      <c r="D122" s="148" t="s">
        <v>176</v>
      </c>
      <c r="E122" s="173">
        <v>1464.6</v>
      </c>
      <c r="F122" s="148"/>
      <c r="G122" s="148"/>
      <c r="H122" s="148"/>
      <c r="I122" s="148"/>
      <c r="J122" s="157"/>
    </row>
    <row r="123" spans="1:10" ht="40.5" customHeight="1">
      <c r="A123" s="144">
        <v>38</v>
      </c>
      <c r="B123" s="155" t="s">
        <v>244</v>
      </c>
      <c r="C123" s="162">
        <v>45068</v>
      </c>
      <c r="D123" s="148" t="s">
        <v>176</v>
      </c>
      <c r="E123" s="148">
        <v>264.357</v>
      </c>
      <c r="F123" s="148"/>
      <c r="G123" s="148"/>
      <c r="H123" s="148"/>
      <c r="I123" s="148"/>
      <c r="J123" s="157"/>
    </row>
    <row r="124" spans="1:10" ht="54" customHeight="1">
      <c r="A124" s="144">
        <v>39</v>
      </c>
      <c r="B124" s="150" t="s">
        <v>245</v>
      </c>
      <c r="C124" s="146">
        <v>45068</v>
      </c>
      <c r="D124" s="149" t="s">
        <v>176</v>
      </c>
      <c r="E124" s="148">
        <v>444.59</v>
      </c>
      <c r="F124" s="149"/>
      <c r="G124" s="149"/>
      <c r="H124" s="149"/>
      <c r="I124" s="149"/>
      <c r="J124" s="147"/>
    </row>
    <row r="125" spans="1:10" ht="51" customHeight="1">
      <c r="A125" s="144">
        <v>40</v>
      </c>
      <c r="B125" s="150" t="s">
        <v>247</v>
      </c>
      <c r="C125" s="146">
        <v>45068</v>
      </c>
      <c r="D125" s="149" t="s">
        <v>176</v>
      </c>
      <c r="E125" s="148">
        <v>352.957</v>
      </c>
      <c r="F125" s="149"/>
      <c r="G125" s="149"/>
      <c r="H125" s="149"/>
      <c r="I125" s="149"/>
      <c r="J125" s="147"/>
    </row>
    <row r="126" spans="1:10" ht="39.75" customHeight="1">
      <c r="A126" s="144">
        <v>41</v>
      </c>
      <c r="B126" s="150" t="s">
        <v>249</v>
      </c>
      <c r="C126" s="146">
        <v>45070</v>
      </c>
      <c r="D126" s="149" t="s">
        <v>176</v>
      </c>
      <c r="E126" s="173">
        <v>2001.328</v>
      </c>
      <c r="F126" s="149"/>
      <c r="G126" s="149"/>
      <c r="H126" s="149"/>
      <c r="I126" s="149"/>
      <c r="J126" s="147"/>
    </row>
    <row r="127" spans="1:10" ht="38.25" customHeight="1">
      <c r="A127" s="144">
        <v>42</v>
      </c>
      <c r="B127" s="150" t="s">
        <v>253</v>
      </c>
      <c r="C127" s="146">
        <v>45072</v>
      </c>
      <c r="D127" s="149" t="s">
        <v>176</v>
      </c>
      <c r="E127" s="173">
        <v>1763.671</v>
      </c>
      <c r="F127" s="149"/>
      <c r="G127" s="149"/>
      <c r="H127" s="149"/>
      <c r="I127" s="149"/>
      <c r="J127" s="147"/>
    </row>
    <row r="128" spans="1:10" ht="37.5" customHeight="1">
      <c r="A128" s="144">
        <v>43</v>
      </c>
      <c r="B128" s="150" t="s">
        <v>254</v>
      </c>
      <c r="C128" s="146">
        <v>45078</v>
      </c>
      <c r="D128" s="149" t="s">
        <v>176</v>
      </c>
      <c r="E128" s="148">
        <v>590.08</v>
      </c>
      <c r="F128" s="149"/>
      <c r="G128" s="149"/>
      <c r="H128" s="149"/>
      <c r="I128" s="149"/>
      <c r="J128" s="147"/>
    </row>
    <row r="129" spans="1:10" ht="36" customHeight="1">
      <c r="A129" s="144">
        <v>44</v>
      </c>
      <c r="B129" s="150" t="s">
        <v>262</v>
      </c>
      <c r="C129" s="146">
        <v>45085</v>
      </c>
      <c r="D129" s="149" t="s">
        <v>176</v>
      </c>
      <c r="E129" s="173">
        <v>2001.328</v>
      </c>
      <c r="F129" s="149"/>
      <c r="G129" s="149"/>
      <c r="H129" s="149"/>
      <c r="I129" s="149"/>
      <c r="J129" s="147"/>
    </row>
    <row r="130" spans="1:10" ht="36.75" customHeight="1">
      <c r="A130" s="144">
        <v>45</v>
      </c>
      <c r="B130" s="150" t="s">
        <v>263</v>
      </c>
      <c r="C130" s="146">
        <v>45086</v>
      </c>
      <c r="D130" s="149" t="s">
        <v>176</v>
      </c>
      <c r="E130" s="148">
        <v>264.357</v>
      </c>
      <c r="F130" s="149"/>
      <c r="G130" s="149"/>
      <c r="H130" s="149"/>
      <c r="I130" s="149"/>
      <c r="J130" s="147"/>
    </row>
    <row r="131" spans="1:10" ht="49.5" customHeight="1">
      <c r="A131" s="144">
        <v>46</v>
      </c>
      <c r="B131" s="150" t="s">
        <v>266</v>
      </c>
      <c r="C131" s="146">
        <v>45092</v>
      </c>
      <c r="D131" s="149" t="s">
        <v>176</v>
      </c>
      <c r="E131" s="148">
        <v>599.874</v>
      </c>
      <c r="F131" s="149"/>
      <c r="G131" s="149"/>
      <c r="H131" s="149"/>
      <c r="I131" s="149"/>
      <c r="J131" s="147"/>
    </row>
    <row r="132" spans="1:10" ht="51.75" customHeight="1">
      <c r="A132" s="144">
        <v>47</v>
      </c>
      <c r="B132" s="151" t="s">
        <v>277</v>
      </c>
      <c r="C132" s="146">
        <v>45043</v>
      </c>
      <c r="D132" s="149" t="s">
        <v>176</v>
      </c>
      <c r="E132" s="148">
        <v>13458.353</v>
      </c>
      <c r="F132" s="149"/>
      <c r="G132" s="149"/>
      <c r="H132" s="149"/>
      <c r="I132" s="149">
        <v>1</v>
      </c>
      <c r="J132" s="147"/>
    </row>
    <row r="133" spans="1:10" ht="40.5" customHeight="1">
      <c r="A133" s="144">
        <v>48</v>
      </c>
      <c r="B133" s="150" t="s">
        <v>277</v>
      </c>
      <c r="C133" s="146">
        <v>45062</v>
      </c>
      <c r="D133" s="149" t="s">
        <v>176</v>
      </c>
      <c r="E133" s="148">
        <v>13458.353</v>
      </c>
      <c r="F133" s="149"/>
      <c r="G133" s="149"/>
      <c r="H133" s="149"/>
      <c r="I133" s="149"/>
      <c r="J133" s="147"/>
    </row>
    <row r="134" spans="1:10" ht="14.25" customHeight="1">
      <c r="A134" s="144"/>
      <c r="B134" s="150"/>
      <c r="C134" s="146"/>
      <c r="D134" s="149"/>
      <c r="E134" s="148"/>
      <c r="F134" s="149"/>
      <c r="G134" s="149"/>
      <c r="H134" s="149"/>
      <c r="I134" s="149"/>
      <c r="J134" s="147"/>
    </row>
    <row r="135" spans="1:10" ht="15.75" customHeight="1">
      <c r="A135" s="109"/>
      <c r="B135" s="109"/>
      <c r="C135" s="104"/>
      <c r="D135" s="104"/>
      <c r="E135" s="104"/>
      <c r="F135" s="104"/>
      <c r="G135" s="104"/>
      <c r="H135" s="104"/>
      <c r="I135" s="104"/>
      <c r="J135" s="109"/>
    </row>
    <row r="136" spans="1:10" ht="15">
      <c r="A136" s="109"/>
      <c r="B136" s="109"/>
      <c r="C136" s="104"/>
      <c r="D136" s="104"/>
      <c r="E136" s="104"/>
      <c r="F136" s="104"/>
      <c r="G136" s="104"/>
      <c r="H136" s="104"/>
      <c r="I136" s="104"/>
      <c r="J136" s="109"/>
    </row>
    <row r="137" spans="1:10" ht="15">
      <c r="A137" s="109"/>
      <c r="B137" s="114" t="s">
        <v>84</v>
      </c>
      <c r="C137" s="115"/>
      <c r="D137" s="115"/>
      <c r="E137" s="138">
        <f>SUM(E86:E136)</f>
        <v>49591.561</v>
      </c>
      <c r="F137" s="115" t="s">
        <v>83</v>
      </c>
      <c r="G137" s="115"/>
      <c r="H137" s="115"/>
      <c r="I137" s="115">
        <f>SUM(I88:I135)</f>
        <v>1</v>
      </c>
      <c r="J137" s="114"/>
    </row>
    <row r="138" spans="1:10" ht="15">
      <c r="A138" s="109"/>
      <c r="B138" s="115" t="s">
        <v>87</v>
      </c>
      <c r="C138" s="115"/>
      <c r="D138" s="115"/>
      <c r="E138" s="138">
        <v>175961.195</v>
      </c>
      <c r="F138" s="115">
        <v>97220.807</v>
      </c>
      <c r="G138" s="115"/>
      <c r="H138" s="115"/>
      <c r="I138" s="115">
        <v>165</v>
      </c>
      <c r="J138" s="109"/>
    </row>
    <row r="139" spans="1:10" ht="1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5" customHeight="1">
      <c r="A141" s="239" t="s">
        <v>85</v>
      </c>
      <c r="B141" s="239"/>
      <c r="C141" s="228"/>
      <c r="D141" s="228"/>
      <c r="E141" s="228"/>
      <c r="F141" s="228"/>
      <c r="G141" s="228"/>
      <c r="H141" s="228"/>
      <c r="I141" s="228"/>
      <c r="J141" s="228"/>
    </row>
    <row r="142" spans="1:10" ht="15" customHeight="1">
      <c r="A142" s="239" t="s">
        <v>91</v>
      </c>
      <c r="B142" s="239"/>
      <c r="C142" s="199" t="s">
        <v>92</v>
      </c>
      <c r="D142" s="199"/>
      <c r="E142" s="199" t="s">
        <v>93</v>
      </c>
      <c r="F142" s="199"/>
      <c r="G142" s="199"/>
      <c r="H142" s="199"/>
      <c r="I142" s="105"/>
      <c r="J142" s="105"/>
    </row>
    <row r="143" spans="1:10" ht="1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5">
      <c r="A144" s="228" t="s">
        <v>88</v>
      </c>
      <c r="B144" s="228"/>
      <c r="C144" s="228"/>
      <c r="D144" s="228"/>
      <c r="E144" s="228"/>
      <c r="F144" s="105"/>
      <c r="G144" s="105"/>
      <c r="H144" s="105"/>
      <c r="I144" s="105"/>
      <c r="J144" s="105"/>
    </row>
    <row r="145" spans="1:10" ht="15">
      <c r="A145" s="228" t="s">
        <v>89</v>
      </c>
      <c r="B145" s="228"/>
      <c r="C145" s="228"/>
      <c r="D145" s="228"/>
      <c r="E145" s="228"/>
      <c r="F145" s="126"/>
      <c r="G145" s="105"/>
      <c r="H145" s="105"/>
      <c r="I145" s="105"/>
      <c r="J145" s="105"/>
    </row>
    <row r="146" spans="1:10" ht="15">
      <c r="A146" s="228" t="s">
        <v>90</v>
      </c>
      <c r="B146" s="228"/>
      <c r="C146" s="228" t="s">
        <v>172</v>
      </c>
      <c r="D146" s="228"/>
      <c r="E146" s="105"/>
      <c r="F146" s="105"/>
      <c r="G146" s="105"/>
      <c r="H146" s="105"/>
      <c r="I146" s="105"/>
      <c r="J146" s="105"/>
    </row>
    <row r="147" spans="1:10" ht="1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</row>
  </sheetData>
  <sheetProtection/>
  <mergeCells count="35">
    <mergeCell ref="A144:B144"/>
    <mergeCell ref="A145:B145"/>
    <mergeCell ref="F13:F14"/>
    <mergeCell ref="G13:H13"/>
    <mergeCell ref="C141:J141"/>
    <mergeCell ref="A142:B142"/>
    <mergeCell ref="A16:J16"/>
    <mergeCell ref="C142:D142"/>
    <mergeCell ref="E142:H142"/>
    <mergeCell ref="A146:B146"/>
    <mergeCell ref="C146:D146"/>
    <mergeCell ref="C145:E145"/>
    <mergeCell ref="C144:E144"/>
    <mergeCell ref="A17:J17"/>
    <mergeCell ref="A78:J78"/>
    <mergeCell ref="A79:J79"/>
    <mergeCell ref="A84:J84"/>
    <mergeCell ref="A85:J85"/>
    <mergeCell ref="A141:B141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20" zoomScaleNormal="120" zoomScalePageLayoutView="0" workbookViewId="0" topLeftCell="A1">
      <selection activeCell="F16" sqref="F16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122</v>
      </c>
    </row>
    <row r="2" spans="1:7" ht="15">
      <c r="A2" s="245" t="s">
        <v>94</v>
      </c>
      <c r="B2" s="245"/>
      <c r="C2" s="245"/>
      <c r="D2" s="245"/>
      <c r="E2" s="245"/>
      <c r="F2" s="245"/>
      <c r="G2" s="245"/>
    </row>
    <row r="3" spans="1:7" ht="15">
      <c r="A3" s="246"/>
      <c r="B3" s="246"/>
      <c r="C3" s="246"/>
      <c r="D3" s="246"/>
      <c r="E3" s="246"/>
      <c r="F3" s="246"/>
      <c r="G3" s="246"/>
    </row>
    <row r="4" spans="1:7" ht="16.5">
      <c r="A4" s="247" t="s">
        <v>274</v>
      </c>
      <c r="B4" s="248"/>
      <c r="C4" s="248"/>
      <c r="D4" s="248"/>
      <c r="E4" s="248"/>
      <c r="F4" s="248"/>
      <c r="G4" s="248"/>
    </row>
    <row r="5" spans="1:7" ht="15">
      <c r="A5" s="249" t="s">
        <v>95</v>
      </c>
      <c r="B5" s="249"/>
      <c r="C5" s="249"/>
      <c r="D5" s="249"/>
      <c r="E5" s="249"/>
      <c r="F5" s="249"/>
      <c r="G5" s="249"/>
    </row>
    <row r="6" spans="1:7" ht="192" customHeight="1">
      <c r="A6" s="9" t="s">
        <v>96</v>
      </c>
      <c r="B6" s="10" t="s">
        <v>97</v>
      </c>
      <c r="C6" s="10" t="s">
        <v>98</v>
      </c>
      <c r="D6" s="10" t="s">
        <v>99</v>
      </c>
      <c r="E6" s="10" t="s">
        <v>100</v>
      </c>
      <c r="F6" s="10" t="s">
        <v>101</v>
      </c>
      <c r="G6" s="10" t="s">
        <v>102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51">
      <c r="A8" s="108">
        <v>1</v>
      </c>
      <c r="B8" s="10" t="s">
        <v>278</v>
      </c>
      <c r="C8" s="13">
        <v>171826.6</v>
      </c>
      <c r="D8" s="13">
        <v>102503.9</v>
      </c>
      <c r="E8" s="13">
        <v>69322.7</v>
      </c>
      <c r="F8" s="13">
        <v>0</v>
      </c>
      <c r="G8" s="14">
        <v>0.6763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2023-07-20T08:04:57Z</cp:lastPrinted>
  <dcterms:created xsi:type="dcterms:W3CDTF">2016-03-25T08:25:28Z</dcterms:created>
  <dcterms:modified xsi:type="dcterms:W3CDTF">2023-08-25T12:35:48Z</dcterms:modified>
  <cp:category/>
  <cp:version/>
  <cp:contentType/>
  <cp:contentStatus/>
</cp:coreProperties>
</file>