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4000" windowHeight="9615"/>
  </bookViews>
  <sheets>
    <sheet name="30.06.2023" sheetId="52" r:id="rId1"/>
  </sheets>
  <calcPr calcId="145621"/>
</workbook>
</file>

<file path=xl/calcChain.xml><?xml version="1.0" encoding="utf-8"?>
<calcChain xmlns="http://schemas.openxmlformats.org/spreadsheetml/2006/main">
  <c r="M7" i="52" l="1"/>
  <c r="M8" i="52"/>
  <c r="M9" i="52"/>
  <c r="M10" i="52"/>
  <c r="M11" i="52"/>
  <c r="M12" i="52"/>
  <c r="M13" i="52"/>
  <c r="M14" i="52"/>
  <c r="M15" i="52"/>
  <c r="M16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40" i="52"/>
  <c r="M41" i="52"/>
  <c r="M42" i="52"/>
  <c r="M43" i="52"/>
  <c r="M44" i="52"/>
  <c r="M45" i="52"/>
  <c r="M46" i="52"/>
  <c r="M48" i="52"/>
  <c r="M50" i="52"/>
  <c r="M51" i="52"/>
  <c r="M52" i="52"/>
  <c r="M53" i="52"/>
  <c r="M54" i="52"/>
  <c r="M55" i="52"/>
  <c r="L7" i="52"/>
  <c r="L8" i="52"/>
  <c r="L9" i="52"/>
  <c r="L10" i="52"/>
  <c r="L11" i="52"/>
  <c r="L12" i="52"/>
  <c r="L13" i="52"/>
  <c r="L14" i="52"/>
  <c r="L15" i="52"/>
  <c r="L16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40" i="52"/>
  <c r="L41" i="52"/>
  <c r="L42" i="52"/>
  <c r="L43" i="52"/>
  <c r="L44" i="52"/>
  <c r="L45" i="52"/>
  <c r="L46" i="52"/>
  <c r="L48" i="52"/>
  <c r="L50" i="52"/>
  <c r="L51" i="52"/>
  <c r="L52" i="52"/>
  <c r="L53" i="52"/>
  <c r="L54" i="52"/>
  <c r="L55" i="52"/>
  <c r="L6" i="52"/>
  <c r="M6" i="52" l="1"/>
  <c r="N6" i="52"/>
  <c r="N7" i="52"/>
  <c r="N8" i="52"/>
  <c r="N9" i="52"/>
  <c r="N10" i="52"/>
  <c r="N11" i="52"/>
  <c r="N12" i="52"/>
  <c r="N13" i="52"/>
  <c r="N14" i="52"/>
  <c r="N15" i="52"/>
  <c r="N16" i="52"/>
  <c r="N18" i="52"/>
  <c r="N19" i="52"/>
  <c r="N20" i="52"/>
  <c r="N21" i="52"/>
  <c r="N22" i="52"/>
  <c r="N23" i="52"/>
  <c r="N24" i="52"/>
  <c r="N25" i="52"/>
  <c r="N26" i="52"/>
  <c r="N27" i="52"/>
  <c r="N28" i="52"/>
  <c r="N29" i="52"/>
  <c r="N30" i="52"/>
  <c r="N31" i="52"/>
  <c r="N32" i="52"/>
  <c r="N33" i="52"/>
  <c r="N34" i="52"/>
  <c r="N35" i="52"/>
  <c r="N36" i="52"/>
  <c r="N37" i="52"/>
  <c r="N38" i="52"/>
  <c r="N40" i="52"/>
  <c r="N41" i="52"/>
  <c r="N42" i="52"/>
  <c r="N43" i="52"/>
  <c r="N44" i="52"/>
  <c r="N45" i="52"/>
  <c r="N46" i="52"/>
  <c r="N48" i="52"/>
  <c r="N50" i="52"/>
  <c r="N51" i="52"/>
  <c r="N52" i="52"/>
  <c r="N53" i="52"/>
  <c r="N54" i="52"/>
  <c r="N55" i="52"/>
</calcChain>
</file>

<file path=xl/sharedStrings.xml><?xml version="1.0" encoding="utf-8"?>
<sst xmlns="http://schemas.openxmlformats.org/spreadsheetml/2006/main" count="148" uniqueCount="75">
  <si>
    <t>№ п/п</t>
  </si>
  <si>
    <t>Торговые наименования</t>
  </si>
  <si>
    <t>Наименования аптечных учреждений</t>
  </si>
  <si>
    <t>Минималь-ная цена</t>
  </si>
  <si>
    <t>Максималь-ная цена</t>
  </si>
  <si>
    <t xml:space="preserve">Средняя цена по городу </t>
  </si>
  <si>
    <t xml:space="preserve">На Гагарина
</t>
  </si>
  <si>
    <t>телефон</t>
  </si>
  <si>
    <t>офиц. сайт</t>
  </si>
  <si>
    <t>на сайте</t>
  </si>
  <si>
    <t xml:space="preserve">офиц. сайт </t>
  </si>
  <si>
    <t>Актовегин раствор для инъекций. 40 мг/мл 5мл №5</t>
  </si>
  <si>
    <t>Анаферон детский №20</t>
  </si>
  <si>
    <t>Андипал таб. №10</t>
  </si>
  <si>
    <t>-</t>
  </si>
  <si>
    <t>Борная кислота раствор спиртовой 3% 25 мл</t>
  </si>
  <si>
    <t>Валерианы настойка 25мл</t>
  </si>
  <si>
    <t>Валидол таблетки подъязычные 60 мг №10</t>
  </si>
  <si>
    <t>Гастал таблетки №30</t>
  </si>
  <si>
    <t>Гексорал аэрозоль  0,2% 40 мл</t>
  </si>
  <si>
    <t>Гепариновая мазь 25,0</t>
  </si>
  <si>
    <t>Гутталакс капли 7,5 мг/мл 15 мл</t>
  </si>
  <si>
    <t>Ингалипт аэрозоль для местного применения 30 г</t>
  </si>
  <si>
    <t>Канефрон Н др. №60</t>
  </si>
  <si>
    <t>Кардиомагнил таб. п/о 75 мг №100</t>
  </si>
  <si>
    <t>Коделак Бронхо эликсир 100 мл</t>
  </si>
  <si>
    <t>Компливит таблетки № 60</t>
  </si>
  <si>
    <t>Корвалол капли для приема внутрь 25 мл</t>
  </si>
  <si>
    <t>Левомеколь мазь 40г</t>
  </si>
  <si>
    <t>Лизобакт таб.д/рассасывания №30</t>
  </si>
  <si>
    <t>Линекс капсулы №16</t>
  </si>
  <si>
    <t>Меновазин 40 мл</t>
  </si>
  <si>
    <t>Мукалтин таблетки №10</t>
  </si>
  <si>
    <t>Найз гель 20,0</t>
  </si>
  <si>
    <t>Нейромультивит №20</t>
  </si>
  <si>
    <t>Нимесил 100 мг №30</t>
  </si>
  <si>
    <t>Пенталгин таб.п/о №12</t>
  </si>
  <si>
    <t>Пентафлуцин гранулы для приготовления раствора для приема внутрь 5 г №10</t>
  </si>
  <si>
    <t>Пустырника настойка 25 мл</t>
  </si>
  <si>
    <t>Резалют Про капсулы 300 мг №30</t>
  </si>
  <si>
    <t>Сироп корня солодки 100 мл</t>
  </si>
  <si>
    <t>Спазмалгон таблетки №20</t>
  </si>
  <si>
    <t>Таблетки от кашля №10</t>
  </si>
  <si>
    <t>Тауфон капли 4% 10 мл</t>
  </si>
  <si>
    <t>Тонзилгон Н капли 100 мл</t>
  </si>
  <si>
    <t>Троксевазин гель 40 г</t>
  </si>
  <si>
    <t>Фалиминт драже 25 мг №20</t>
  </si>
  <si>
    <t>Фарингосепт таблетки для рассасывания 10мг №20</t>
  </si>
  <si>
    <t>Хилак форте 30 мл</t>
  </si>
  <si>
    <t>Цитрамон П таблетки №10</t>
  </si>
  <si>
    <t>Эргоферон таб. д/рассасыв. №20</t>
  </si>
  <si>
    <t>Эспумизан капс. 40 мг №25</t>
  </si>
  <si>
    <t>Эссливер форте капсулы №50</t>
  </si>
  <si>
    <t>Немозол таб. 400мг №1</t>
  </si>
  <si>
    <t>41-19-37</t>
  </si>
  <si>
    <t>Циннаризин таблетки 25 мг №50</t>
  </si>
  <si>
    <t>Афобазол таб. 10 мг №60</t>
  </si>
  <si>
    <t>Бромгексин 8 Берлин-Хеми драже 8 мг №25</t>
  </si>
  <si>
    <t>Анальгин таб.500 мг №10</t>
  </si>
  <si>
    <t>Эвкалипт М пастилки №20</t>
  </si>
  <si>
    <t>Терафлю от гриппа и простуды пор.д/приг. р-ра №10</t>
  </si>
  <si>
    <t xml:space="preserve">Ригла        </t>
  </si>
  <si>
    <t xml:space="preserve">Максавит     </t>
  </si>
  <si>
    <t xml:space="preserve">Магия                             </t>
  </si>
  <si>
    <t xml:space="preserve">ООО "Аптека105" </t>
  </si>
  <si>
    <t>ООО "Аптеки Поволжья"</t>
  </si>
  <si>
    <t>Озерки</t>
  </si>
  <si>
    <t>офиц. Сайт,     57-18-71</t>
  </si>
  <si>
    <t xml:space="preserve"> - </t>
  </si>
  <si>
    <t>43-98-97           (45-91-02)    ronatar_naklad@mail.ru</t>
  </si>
  <si>
    <t>Алмагель А сусп. 170 мл</t>
  </si>
  <si>
    <t>М.Горького, д.51  (офиц. Сайт)</t>
  </si>
  <si>
    <t>Нафтизин флакон капли назальные 0,1% 20 мл</t>
  </si>
  <si>
    <t>Приложение 1</t>
  </si>
  <si>
    <t>Мониторинг цен на лекарственные препараты в г.Чебоксары по состоянию на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</si>
</sst>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8">
    <xf numFmtId="0" fontId="0" fillId="0" borderId="0" xfId="0"/>
    <xf numFmtId="49" fontId="0" fillId="0" borderId="0" xfId="0" applyNumberFormat="1" applyAlignment="1">
      <alignment horizontal="justify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justify" vertical="center" wrapText="1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justify" vertical="center" wrapText="1"/>
    </xf>
    <xf numFmtId="49" fontId="2" fillId="2" borderId="3" xfId="1" applyNumberFormat="1" applyFont="1" applyFill="1" applyBorder="1" applyAlignment="1">
      <alignment horizontal="justify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 2" xfId="2"/>
    <cellStyle name="Обычный 2 2" xfId="3"/>
    <cellStyle name="Обычный 5_ТОП 50 с апр 2015" xfId="4"/>
    <cellStyle name="Обычный_Лист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topLeftCell="A39" workbookViewId="0">
      <selection activeCell="F51" sqref="F51"/>
    </sheetView>
  </sheetViews>
  <sheetFormatPr defaultRowHeight="15" x14ac:dyDescent="0.25"/>
  <cols>
    <col min="1" max="1" width="3.85546875" customWidth="1"/>
    <col min="2" max="2" width="63.140625" style="1" customWidth="1"/>
    <col min="3" max="3" width="11.42578125" style="15" customWidth="1"/>
    <col min="4" max="4" width="11.42578125" style="15" hidden="1" customWidth="1"/>
    <col min="5" max="5" width="11.7109375" style="15" hidden="1" customWidth="1"/>
    <col min="6" max="6" width="11.7109375" style="15" customWidth="1"/>
    <col min="7" max="7" width="11" style="16" customWidth="1"/>
    <col min="8" max="8" width="12.42578125" style="17" customWidth="1"/>
    <col min="9" max="9" width="11" style="16" hidden="1" customWidth="1"/>
    <col min="10" max="10" width="9.140625" style="16" customWidth="1"/>
    <col min="11" max="11" width="10.42578125" style="16" customWidth="1"/>
    <col min="12" max="12" width="11.140625" style="16" customWidth="1"/>
    <col min="13" max="13" width="12" customWidth="1"/>
  </cols>
  <sheetData>
    <row r="1" spans="1:14" x14ac:dyDescent="0.25">
      <c r="M1" s="33" t="s">
        <v>73</v>
      </c>
      <c r="N1" s="33"/>
    </row>
    <row r="2" spans="1:14" ht="18.75" x14ac:dyDescent="0.25">
      <c r="A2" s="34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" customHeight="1" x14ac:dyDescent="0.25">
      <c r="A3" s="37" t="s">
        <v>0</v>
      </c>
      <c r="B3" s="39" t="s">
        <v>1</v>
      </c>
      <c r="C3" s="41" t="s">
        <v>2</v>
      </c>
      <c r="D3" s="42"/>
      <c r="E3" s="42"/>
      <c r="F3" s="42"/>
      <c r="G3" s="42"/>
      <c r="H3" s="42"/>
      <c r="I3" s="42"/>
      <c r="J3" s="42"/>
      <c r="K3" s="43"/>
      <c r="L3" s="44" t="s">
        <v>3</v>
      </c>
      <c r="M3" s="46" t="s">
        <v>4</v>
      </c>
      <c r="N3" s="46" t="s">
        <v>5</v>
      </c>
    </row>
    <row r="4" spans="1:14" ht="45" customHeight="1" x14ac:dyDescent="0.25">
      <c r="A4" s="38"/>
      <c r="B4" s="40"/>
      <c r="C4" s="18" t="s">
        <v>64</v>
      </c>
      <c r="D4" s="18"/>
      <c r="E4" s="18"/>
      <c r="F4" s="19" t="s">
        <v>6</v>
      </c>
      <c r="G4" s="19" t="s">
        <v>66</v>
      </c>
      <c r="H4" s="19" t="s">
        <v>65</v>
      </c>
      <c r="I4" s="18" t="s">
        <v>63</v>
      </c>
      <c r="J4" s="19" t="s">
        <v>61</v>
      </c>
      <c r="K4" s="19" t="s">
        <v>62</v>
      </c>
      <c r="L4" s="45"/>
      <c r="M4" s="47"/>
      <c r="N4" s="47"/>
    </row>
    <row r="5" spans="1:14" ht="60" hidden="1" x14ac:dyDescent="0.25">
      <c r="A5" s="4"/>
      <c r="B5" s="5" t="s">
        <v>7</v>
      </c>
      <c r="C5" s="20" t="s">
        <v>54</v>
      </c>
      <c r="D5" s="20"/>
      <c r="E5" s="20"/>
      <c r="F5" s="20" t="s">
        <v>67</v>
      </c>
      <c r="G5" s="20" t="s">
        <v>9</v>
      </c>
      <c r="H5" s="20" t="s">
        <v>69</v>
      </c>
      <c r="I5" s="4" t="s">
        <v>71</v>
      </c>
      <c r="J5" s="20" t="s">
        <v>8</v>
      </c>
      <c r="K5" s="20" t="s">
        <v>10</v>
      </c>
      <c r="L5" s="20"/>
      <c r="M5" s="6"/>
      <c r="N5" s="6"/>
    </row>
    <row r="6" spans="1:14" x14ac:dyDescent="0.25">
      <c r="A6" s="4">
        <v>1</v>
      </c>
      <c r="B6" s="5" t="s">
        <v>11</v>
      </c>
      <c r="C6" s="31">
        <v>878</v>
      </c>
      <c r="D6" s="21">
        <v>720</v>
      </c>
      <c r="E6" s="22">
        <v>779</v>
      </c>
      <c r="F6" s="23" t="s">
        <v>14</v>
      </c>
      <c r="G6" s="21">
        <v>808</v>
      </c>
      <c r="H6" s="31">
        <v>764</v>
      </c>
      <c r="I6" s="24"/>
      <c r="J6" s="24">
        <v>1078</v>
      </c>
      <c r="K6" s="24">
        <v>1120</v>
      </c>
      <c r="L6" s="22">
        <f>MIN(C6,F6,G6,H6,J6,K6)</f>
        <v>764</v>
      </c>
      <c r="M6" s="3">
        <f>MAX(C6,F6,G6,H6,J6,K6)</f>
        <v>1120</v>
      </c>
      <c r="N6" s="2">
        <f>AVERAGE(C6,F6,G6,H6,J6,K6)</f>
        <v>929.6</v>
      </c>
    </row>
    <row r="7" spans="1:14" x14ac:dyDescent="0.25">
      <c r="A7" s="4">
        <v>2</v>
      </c>
      <c r="B7" s="5" t="s">
        <v>70</v>
      </c>
      <c r="C7" s="31">
        <v>415</v>
      </c>
      <c r="D7" s="21">
        <v>280</v>
      </c>
      <c r="E7" s="24">
        <v>329</v>
      </c>
      <c r="F7" s="23">
        <v>331.9</v>
      </c>
      <c r="G7" s="21">
        <v>423</v>
      </c>
      <c r="H7" s="31">
        <v>405</v>
      </c>
      <c r="I7" s="24"/>
      <c r="J7" s="24">
        <v>353</v>
      </c>
      <c r="K7" s="24">
        <v>371</v>
      </c>
      <c r="L7" s="22">
        <f t="shared" ref="L7:L55" si="0">MIN(C7,F7,G7,H7,J7,K7)</f>
        <v>331.9</v>
      </c>
      <c r="M7" s="3">
        <f t="shared" ref="M7:M55" si="1">MAX(C7,F7,G7,H7,J7,K7)</f>
        <v>423</v>
      </c>
      <c r="N7" s="2">
        <f t="shared" ref="N7:N55" si="2">AVERAGE(C7,F7,G7,H7,J7,K7)</f>
        <v>383.15000000000003</v>
      </c>
    </row>
    <row r="8" spans="1:14" x14ac:dyDescent="0.25">
      <c r="A8" s="4">
        <v>3</v>
      </c>
      <c r="B8" s="5" t="s">
        <v>58</v>
      </c>
      <c r="C8" s="31">
        <v>25</v>
      </c>
      <c r="D8" s="21">
        <v>11</v>
      </c>
      <c r="E8" s="22">
        <v>15</v>
      </c>
      <c r="F8" s="23" t="s">
        <v>14</v>
      </c>
      <c r="G8" s="21">
        <v>19</v>
      </c>
      <c r="H8" s="31">
        <v>35</v>
      </c>
      <c r="I8" s="24"/>
      <c r="J8" s="24">
        <v>18.5</v>
      </c>
      <c r="K8" s="24">
        <v>14</v>
      </c>
      <c r="L8" s="22">
        <f t="shared" si="0"/>
        <v>14</v>
      </c>
      <c r="M8" s="3">
        <f t="shared" si="1"/>
        <v>35</v>
      </c>
      <c r="N8" s="2">
        <f t="shared" si="2"/>
        <v>22.3</v>
      </c>
    </row>
    <row r="9" spans="1:14" x14ac:dyDescent="0.25">
      <c r="A9" s="4">
        <v>4</v>
      </c>
      <c r="B9" s="5" t="s">
        <v>12</v>
      </c>
      <c r="C9" s="31">
        <v>355</v>
      </c>
      <c r="D9" s="21">
        <v>250</v>
      </c>
      <c r="E9" s="22">
        <v>299</v>
      </c>
      <c r="F9" s="23" t="s">
        <v>14</v>
      </c>
      <c r="G9" s="21">
        <v>384</v>
      </c>
      <c r="H9" s="31">
        <v>369</v>
      </c>
      <c r="I9" s="24"/>
      <c r="J9" s="24">
        <v>337</v>
      </c>
      <c r="K9" s="24">
        <v>360</v>
      </c>
      <c r="L9" s="22">
        <f t="shared" si="0"/>
        <v>337</v>
      </c>
      <c r="M9" s="3">
        <f t="shared" si="1"/>
        <v>384</v>
      </c>
      <c r="N9" s="2">
        <f t="shared" si="2"/>
        <v>361</v>
      </c>
    </row>
    <row r="10" spans="1:14" x14ac:dyDescent="0.25">
      <c r="A10" s="4">
        <v>5</v>
      </c>
      <c r="B10" s="5" t="s">
        <v>13</v>
      </c>
      <c r="C10" s="31">
        <v>25</v>
      </c>
      <c r="D10" s="21">
        <v>18</v>
      </c>
      <c r="E10" s="22">
        <v>19</v>
      </c>
      <c r="F10" s="23">
        <v>36.9</v>
      </c>
      <c r="G10" s="21">
        <v>20</v>
      </c>
      <c r="H10" s="31">
        <v>29</v>
      </c>
      <c r="I10" s="24"/>
      <c r="J10" s="24" t="s">
        <v>14</v>
      </c>
      <c r="K10" s="24">
        <v>19</v>
      </c>
      <c r="L10" s="22">
        <f t="shared" si="0"/>
        <v>19</v>
      </c>
      <c r="M10" s="3">
        <f t="shared" si="1"/>
        <v>36.9</v>
      </c>
      <c r="N10" s="2">
        <f t="shared" si="2"/>
        <v>25.98</v>
      </c>
    </row>
    <row r="11" spans="1:14" x14ac:dyDescent="0.25">
      <c r="A11" s="4">
        <v>6</v>
      </c>
      <c r="B11" s="5" t="s">
        <v>56</v>
      </c>
      <c r="C11" s="31">
        <v>495</v>
      </c>
      <c r="D11" s="21">
        <v>454</v>
      </c>
      <c r="E11" s="22">
        <v>499</v>
      </c>
      <c r="F11" s="23">
        <v>412.1</v>
      </c>
      <c r="G11" s="21">
        <v>500</v>
      </c>
      <c r="H11" s="31">
        <v>498</v>
      </c>
      <c r="I11" s="24"/>
      <c r="J11" s="24">
        <v>425</v>
      </c>
      <c r="K11" s="24">
        <v>460</v>
      </c>
      <c r="L11" s="22">
        <f t="shared" si="0"/>
        <v>412.1</v>
      </c>
      <c r="M11" s="3">
        <f t="shared" si="1"/>
        <v>500</v>
      </c>
      <c r="N11" s="2">
        <f t="shared" si="2"/>
        <v>465.01666666666665</v>
      </c>
    </row>
    <row r="12" spans="1:14" x14ac:dyDescent="0.25">
      <c r="A12" s="4">
        <v>7</v>
      </c>
      <c r="B12" s="5" t="s">
        <v>15</v>
      </c>
      <c r="C12" s="31">
        <v>25</v>
      </c>
      <c r="D12" s="21">
        <v>15</v>
      </c>
      <c r="E12" s="22">
        <v>15</v>
      </c>
      <c r="F12" s="23">
        <v>38.4</v>
      </c>
      <c r="G12" s="21" t="s">
        <v>14</v>
      </c>
      <c r="H12" s="31">
        <v>29</v>
      </c>
      <c r="I12" s="24"/>
      <c r="J12" s="24">
        <v>18.5</v>
      </c>
      <c r="K12" s="24">
        <v>35</v>
      </c>
      <c r="L12" s="22">
        <f t="shared" si="0"/>
        <v>18.5</v>
      </c>
      <c r="M12" s="3">
        <f t="shared" si="1"/>
        <v>38.4</v>
      </c>
      <c r="N12" s="2">
        <f t="shared" si="2"/>
        <v>29.18</v>
      </c>
    </row>
    <row r="13" spans="1:14" x14ac:dyDescent="0.25">
      <c r="A13" s="4">
        <v>8</v>
      </c>
      <c r="B13" s="5" t="s">
        <v>57</v>
      </c>
      <c r="C13" s="31">
        <v>220</v>
      </c>
      <c r="D13" s="21">
        <v>115</v>
      </c>
      <c r="E13" s="22">
        <v>139</v>
      </c>
      <c r="F13" s="23" t="s">
        <v>14</v>
      </c>
      <c r="G13" s="24">
        <v>222</v>
      </c>
      <c r="H13" s="31">
        <v>198</v>
      </c>
      <c r="I13" s="24"/>
      <c r="J13" s="24">
        <v>213</v>
      </c>
      <c r="K13" s="24">
        <v>218</v>
      </c>
      <c r="L13" s="22">
        <f t="shared" si="0"/>
        <v>198</v>
      </c>
      <c r="M13" s="3">
        <f t="shared" si="1"/>
        <v>222</v>
      </c>
      <c r="N13" s="2">
        <f t="shared" si="2"/>
        <v>214.2</v>
      </c>
    </row>
    <row r="14" spans="1:14" x14ac:dyDescent="0.25">
      <c r="A14" s="4">
        <v>9</v>
      </c>
      <c r="B14" s="5" t="s">
        <v>16</v>
      </c>
      <c r="C14" s="31">
        <v>38</v>
      </c>
      <c r="D14" s="21">
        <v>16</v>
      </c>
      <c r="E14" s="24">
        <v>16</v>
      </c>
      <c r="F14" s="24" t="s">
        <v>14</v>
      </c>
      <c r="G14" s="21" t="s">
        <v>14</v>
      </c>
      <c r="H14" s="31">
        <v>35</v>
      </c>
      <c r="I14" s="24"/>
      <c r="J14" s="24">
        <v>45.5</v>
      </c>
      <c r="K14" s="24">
        <v>28</v>
      </c>
      <c r="L14" s="22">
        <f t="shared" si="0"/>
        <v>28</v>
      </c>
      <c r="M14" s="3">
        <f t="shared" si="1"/>
        <v>45.5</v>
      </c>
      <c r="N14" s="2">
        <f t="shared" si="2"/>
        <v>36.625</v>
      </c>
    </row>
    <row r="15" spans="1:14" x14ac:dyDescent="0.25">
      <c r="A15" s="4">
        <v>10</v>
      </c>
      <c r="B15" s="5" t="s">
        <v>17</v>
      </c>
      <c r="C15" s="31">
        <v>42</v>
      </c>
      <c r="D15" s="21">
        <v>35</v>
      </c>
      <c r="E15" s="24">
        <v>25</v>
      </c>
      <c r="F15" s="24" t="s">
        <v>14</v>
      </c>
      <c r="G15" s="21">
        <v>39</v>
      </c>
      <c r="H15" s="31">
        <v>30</v>
      </c>
      <c r="I15" s="24"/>
      <c r="J15" s="24">
        <v>37.5</v>
      </c>
      <c r="K15" s="24">
        <v>43</v>
      </c>
      <c r="L15" s="22">
        <f t="shared" si="0"/>
        <v>30</v>
      </c>
      <c r="M15" s="3">
        <f t="shared" si="1"/>
        <v>43</v>
      </c>
      <c r="N15" s="2">
        <f t="shared" si="2"/>
        <v>38.299999999999997</v>
      </c>
    </row>
    <row r="16" spans="1:14" s="7" customFormat="1" x14ac:dyDescent="0.25">
      <c r="A16" s="8">
        <v>11</v>
      </c>
      <c r="B16" s="14" t="s">
        <v>18</v>
      </c>
      <c r="C16" s="31">
        <v>445</v>
      </c>
      <c r="D16" s="21">
        <v>320</v>
      </c>
      <c r="E16" s="24">
        <v>390</v>
      </c>
      <c r="F16" s="24">
        <v>366.7</v>
      </c>
      <c r="G16" s="21">
        <v>374</v>
      </c>
      <c r="H16" s="31">
        <v>417</v>
      </c>
      <c r="I16" s="24"/>
      <c r="J16" s="24">
        <v>381</v>
      </c>
      <c r="K16" s="24">
        <v>398</v>
      </c>
      <c r="L16" s="22">
        <f t="shared" si="0"/>
        <v>366.7</v>
      </c>
      <c r="M16" s="3">
        <f t="shared" si="1"/>
        <v>445</v>
      </c>
      <c r="N16" s="2">
        <f t="shared" si="2"/>
        <v>396.95</v>
      </c>
    </row>
    <row r="17" spans="1:14" x14ac:dyDescent="0.25">
      <c r="A17" s="4">
        <v>12</v>
      </c>
      <c r="B17" s="5" t="s">
        <v>19</v>
      </c>
      <c r="C17" s="31" t="s">
        <v>14</v>
      </c>
      <c r="D17" s="21">
        <v>345</v>
      </c>
      <c r="E17" s="22">
        <v>429</v>
      </c>
      <c r="F17" s="23" t="s">
        <v>68</v>
      </c>
      <c r="G17" s="21" t="s">
        <v>68</v>
      </c>
      <c r="H17" s="32" t="s">
        <v>14</v>
      </c>
      <c r="I17" s="24"/>
      <c r="J17" s="24" t="s">
        <v>68</v>
      </c>
      <c r="K17" s="24" t="s">
        <v>68</v>
      </c>
      <c r="L17" s="22" t="s">
        <v>14</v>
      </c>
      <c r="M17" s="3" t="s">
        <v>14</v>
      </c>
      <c r="N17" s="2" t="s">
        <v>68</v>
      </c>
    </row>
    <row r="18" spans="1:14" x14ac:dyDescent="0.25">
      <c r="A18" s="4">
        <v>13</v>
      </c>
      <c r="B18" s="5" t="s">
        <v>20</v>
      </c>
      <c r="C18" s="31">
        <v>65</v>
      </c>
      <c r="D18" s="21">
        <v>49</v>
      </c>
      <c r="E18" s="24">
        <v>58</v>
      </c>
      <c r="F18" s="23">
        <v>80.3</v>
      </c>
      <c r="G18" s="21">
        <v>56</v>
      </c>
      <c r="H18" s="31">
        <v>99</v>
      </c>
      <c r="I18" s="24"/>
      <c r="J18" s="24">
        <v>75.5</v>
      </c>
      <c r="K18" s="24">
        <v>71</v>
      </c>
      <c r="L18" s="22">
        <v>70</v>
      </c>
      <c r="M18" s="3">
        <f t="shared" si="1"/>
        <v>99</v>
      </c>
      <c r="N18" s="2">
        <f t="shared" si="2"/>
        <v>74.466666666666669</v>
      </c>
    </row>
    <row r="19" spans="1:14" x14ac:dyDescent="0.25">
      <c r="A19" s="4">
        <v>14</v>
      </c>
      <c r="B19" s="5" t="s">
        <v>21</v>
      </c>
      <c r="C19" s="31">
        <v>430</v>
      </c>
      <c r="D19" s="24">
        <v>350</v>
      </c>
      <c r="E19" s="22">
        <v>389</v>
      </c>
      <c r="F19" s="24" t="s">
        <v>14</v>
      </c>
      <c r="G19" s="21">
        <v>392</v>
      </c>
      <c r="H19" s="31">
        <v>425</v>
      </c>
      <c r="I19" s="24"/>
      <c r="J19" s="24">
        <v>439</v>
      </c>
      <c r="K19" s="24" t="s">
        <v>68</v>
      </c>
      <c r="L19" s="22">
        <f t="shared" si="0"/>
        <v>392</v>
      </c>
      <c r="M19" s="3">
        <f t="shared" si="1"/>
        <v>439</v>
      </c>
      <c r="N19" s="2">
        <f t="shared" si="2"/>
        <v>421.5</v>
      </c>
    </row>
    <row r="20" spans="1:14" x14ac:dyDescent="0.25">
      <c r="A20" s="4">
        <v>15</v>
      </c>
      <c r="B20" s="5" t="s">
        <v>22</v>
      </c>
      <c r="C20" s="31">
        <v>165</v>
      </c>
      <c r="D20" s="21">
        <v>125</v>
      </c>
      <c r="E20" s="22">
        <v>119</v>
      </c>
      <c r="F20" s="23" t="s">
        <v>14</v>
      </c>
      <c r="G20" s="21">
        <v>175</v>
      </c>
      <c r="H20" s="31">
        <v>179</v>
      </c>
      <c r="I20" s="24"/>
      <c r="J20" s="24">
        <v>170</v>
      </c>
      <c r="K20" s="24">
        <v>122</v>
      </c>
      <c r="L20" s="22">
        <f t="shared" si="0"/>
        <v>122</v>
      </c>
      <c r="M20" s="3">
        <f t="shared" si="1"/>
        <v>179</v>
      </c>
      <c r="N20" s="2">
        <f t="shared" si="2"/>
        <v>162.19999999999999</v>
      </c>
    </row>
    <row r="21" spans="1:14" x14ac:dyDescent="0.25">
      <c r="A21" s="4">
        <v>16</v>
      </c>
      <c r="B21" s="5" t="s">
        <v>23</v>
      </c>
      <c r="C21" s="31">
        <v>670</v>
      </c>
      <c r="D21" s="21">
        <v>557</v>
      </c>
      <c r="E21" s="24">
        <v>689</v>
      </c>
      <c r="F21" s="23">
        <v>555</v>
      </c>
      <c r="G21" s="21">
        <v>653</v>
      </c>
      <c r="H21" s="31">
        <v>689</v>
      </c>
      <c r="I21" s="24"/>
      <c r="J21" s="24">
        <v>616</v>
      </c>
      <c r="K21" s="22">
        <v>640</v>
      </c>
      <c r="L21" s="22">
        <f t="shared" si="0"/>
        <v>555</v>
      </c>
      <c r="M21" s="3">
        <f t="shared" si="1"/>
        <v>689</v>
      </c>
      <c r="N21" s="2">
        <f t="shared" si="2"/>
        <v>637.16666666666663</v>
      </c>
    </row>
    <row r="22" spans="1:14" x14ac:dyDescent="0.25">
      <c r="A22" s="4">
        <v>17</v>
      </c>
      <c r="B22" s="5" t="s">
        <v>24</v>
      </c>
      <c r="C22" s="31">
        <v>292</v>
      </c>
      <c r="D22" s="21">
        <v>239</v>
      </c>
      <c r="E22" s="22">
        <v>289</v>
      </c>
      <c r="F22" s="23">
        <v>229</v>
      </c>
      <c r="G22" s="21">
        <v>281</v>
      </c>
      <c r="H22" s="31">
        <v>320</v>
      </c>
      <c r="I22" s="24"/>
      <c r="J22" s="24">
        <v>276</v>
      </c>
      <c r="K22" s="22">
        <v>291</v>
      </c>
      <c r="L22" s="22">
        <f t="shared" si="0"/>
        <v>229</v>
      </c>
      <c r="M22" s="3">
        <f t="shared" si="1"/>
        <v>320</v>
      </c>
      <c r="N22" s="2">
        <f t="shared" si="2"/>
        <v>281.5</v>
      </c>
    </row>
    <row r="23" spans="1:14" s="15" customFormat="1" x14ac:dyDescent="0.25">
      <c r="A23" s="4">
        <v>18</v>
      </c>
      <c r="B23" s="5" t="s">
        <v>25</v>
      </c>
      <c r="C23" s="31">
        <v>215</v>
      </c>
      <c r="D23" s="21">
        <v>195</v>
      </c>
      <c r="E23" s="24">
        <v>189</v>
      </c>
      <c r="F23" s="23" t="s">
        <v>14</v>
      </c>
      <c r="G23" s="21">
        <v>213</v>
      </c>
      <c r="H23" s="31">
        <v>190</v>
      </c>
      <c r="I23" s="24"/>
      <c r="J23" s="24">
        <v>155</v>
      </c>
      <c r="K23" s="22">
        <v>188</v>
      </c>
      <c r="L23" s="22">
        <f t="shared" si="0"/>
        <v>155</v>
      </c>
      <c r="M23" s="3">
        <f t="shared" si="1"/>
        <v>215</v>
      </c>
      <c r="N23" s="2">
        <f t="shared" si="2"/>
        <v>192.2</v>
      </c>
    </row>
    <row r="24" spans="1:14" x14ac:dyDescent="0.25">
      <c r="A24" s="4">
        <v>19</v>
      </c>
      <c r="B24" s="5" t="s">
        <v>26</v>
      </c>
      <c r="C24" s="31">
        <v>325</v>
      </c>
      <c r="D24" s="21">
        <v>186</v>
      </c>
      <c r="E24" s="22">
        <v>219</v>
      </c>
      <c r="F24" s="23" t="s">
        <v>14</v>
      </c>
      <c r="G24" s="21">
        <v>307</v>
      </c>
      <c r="H24" s="31">
        <v>349</v>
      </c>
      <c r="I24" s="24"/>
      <c r="J24" s="24">
        <v>265</v>
      </c>
      <c r="K24" s="22">
        <v>303</v>
      </c>
      <c r="L24" s="22">
        <f t="shared" si="0"/>
        <v>265</v>
      </c>
      <c r="M24" s="3">
        <f t="shared" si="1"/>
        <v>349</v>
      </c>
      <c r="N24" s="2">
        <f t="shared" si="2"/>
        <v>309.8</v>
      </c>
    </row>
    <row r="25" spans="1:14" x14ac:dyDescent="0.25">
      <c r="A25" s="4">
        <v>20</v>
      </c>
      <c r="B25" s="5" t="s">
        <v>27</v>
      </c>
      <c r="C25" s="31">
        <v>28</v>
      </c>
      <c r="D25" s="21">
        <v>15</v>
      </c>
      <c r="E25" s="22">
        <v>26</v>
      </c>
      <c r="F25" s="23" t="s">
        <v>14</v>
      </c>
      <c r="G25" s="21">
        <v>38</v>
      </c>
      <c r="H25" s="31">
        <v>39</v>
      </c>
      <c r="I25" s="24"/>
      <c r="J25" s="24">
        <v>38</v>
      </c>
      <c r="K25" s="22">
        <v>32</v>
      </c>
      <c r="L25" s="22">
        <f t="shared" si="0"/>
        <v>28</v>
      </c>
      <c r="M25" s="3">
        <f t="shared" si="1"/>
        <v>39</v>
      </c>
      <c r="N25" s="2">
        <f t="shared" si="2"/>
        <v>35</v>
      </c>
    </row>
    <row r="26" spans="1:14" x14ac:dyDescent="0.25">
      <c r="A26" s="4">
        <v>21</v>
      </c>
      <c r="B26" s="5" t="s">
        <v>28</v>
      </c>
      <c r="C26" s="31">
        <v>220</v>
      </c>
      <c r="D26" s="21">
        <v>124</v>
      </c>
      <c r="E26" s="22">
        <v>159</v>
      </c>
      <c r="F26" s="23" t="s">
        <v>14</v>
      </c>
      <c r="G26" s="21">
        <v>191</v>
      </c>
      <c r="H26" s="31">
        <v>215</v>
      </c>
      <c r="I26" s="24"/>
      <c r="J26" s="24">
        <v>212</v>
      </c>
      <c r="K26" s="22">
        <v>202</v>
      </c>
      <c r="L26" s="22">
        <f t="shared" si="0"/>
        <v>191</v>
      </c>
      <c r="M26" s="3">
        <f t="shared" si="1"/>
        <v>220</v>
      </c>
      <c r="N26" s="2">
        <f t="shared" si="2"/>
        <v>208</v>
      </c>
    </row>
    <row r="27" spans="1:14" x14ac:dyDescent="0.25">
      <c r="A27" s="4">
        <v>22</v>
      </c>
      <c r="B27" s="5" t="s">
        <v>29</v>
      </c>
      <c r="C27" s="31">
        <v>408</v>
      </c>
      <c r="D27" s="21">
        <v>280</v>
      </c>
      <c r="E27" s="22">
        <v>339</v>
      </c>
      <c r="F27" s="23">
        <v>339.9</v>
      </c>
      <c r="G27" s="21">
        <v>401</v>
      </c>
      <c r="H27" s="31">
        <v>369</v>
      </c>
      <c r="I27" s="24"/>
      <c r="J27" s="24">
        <v>321</v>
      </c>
      <c r="K27" s="22">
        <v>337</v>
      </c>
      <c r="L27" s="22">
        <f t="shared" si="0"/>
        <v>321</v>
      </c>
      <c r="M27" s="3">
        <f t="shared" si="1"/>
        <v>408</v>
      </c>
      <c r="N27" s="2">
        <f t="shared" si="2"/>
        <v>362.65000000000003</v>
      </c>
    </row>
    <row r="28" spans="1:14" x14ac:dyDescent="0.25">
      <c r="A28" s="4">
        <v>23</v>
      </c>
      <c r="B28" s="5" t="s">
        <v>30</v>
      </c>
      <c r="C28" s="31">
        <v>568</v>
      </c>
      <c r="D28" s="21">
        <v>380</v>
      </c>
      <c r="E28" s="24" t="s">
        <v>68</v>
      </c>
      <c r="F28" s="23">
        <v>575.5</v>
      </c>
      <c r="G28" s="21">
        <v>574</v>
      </c>
      <c r="H28" s="31">
        <v>639</v>
      </c>
      <c r="I28" s="24"/>
      <c r="J28" s="24">
        <v>654</v>
      </c>
      <c r="K28" s="22">
        <v>570</v>
      </c>
      <c r="L28" s="22">
        <f t="shared" si="0"/>
        <v>568</v>
      </c>
      <c r="M28" s="3">
        <f t="shared" si="1"/>
        <v>654</v>
      </c>
      <c r="N28" s="2">
        <f t="shared" si="2"/>
        <v>596.75</v>
      </c>
    </row>
    <row r="29" spans="1:14" s="9" customFormat="1" x14ac:dyDescent="0.25">
      <c r="A29" s="4">
        <v>24</v>
      </c>
      <c r="B29" s="5" t="s">
        <v>31</v>
      </c>
      <c r="C29" s="31">
        <v>35</v>
      </c>
      <c r="D29" s="21">
        <v>15</v>
      </c>
      <c r="E29" s="22">
        <v>17</v>
      </c>
      <c r="F29" s="23">
        <v>65.5</v>
      </c>
      <c r="G29" s="21">
        <v>42</v>
      </c>
      <c r="H29" s="31">
        <v>59</v>
      </c>
      <c r="I29" s="24"/>
      <c r="J29" s="24">
        <v>54</v>
      </c>
      <c r="K29" s="22">
        <v>30</v>
      </c>
      <c r="L29" s="22">
        <f t="shared" si="0"/>
        <v>30</v>
      </c>
      <c r="M29" s="3">
        <f t="shared" si="1"/>
        <v>65.5</v>
      </c>
      <c r="N29" s="2">
        <f t="shared" si="2"/>
        <v>47.583333333333336</v>
      </c>
    </row>
    <row r="30" spans="1:14" x14ac:dyDescent="0.25">
      <c r="A30" s="4">
        <v>25</v>
      </c>
      <c r="B30" s="5" t="s">
        <v>32</v>
      </c>
      <c r="C30" s="31">
        <v>23</v>
      </c>
      <c r="D30" s="21">
        <v>12</v>
      </c>
      <c r="E30" s="22">
        <v>15</v>
      </c>
      <c r="F30" s="23">
        <v>20.8</v>
      </c>
      <c r="G30" s="21">
        <v>18</v>
      </c>
      <c r="H30" s="31">
        <v>49</v>
      </c>
      <c r="I30" s="23"/>
      <c r="J30" s="24">
        <v>49</v>
      </c>
      <c r="K30" s="22">
        <v>21</v>
      </c>
      <c r="L30" s="22">
        <f t="shared" si="0"/>
        <v>18</v>
      </c>
      <c r="M30" s="3">
        <f t="shared" si="1"/>
        <v>49</v>
      </c>
      <c r="N30" s="2">
        <f t="shared" si="2"/>
        <v>30.133333333333336</v>
      </c>
    </row>
    <row r="31" spans="1:14" x14ac:dyDescent="0.25">
      <c r="A31" s="4">
        <v>26</v>
      </c>
      <c r="B31" s="5" t="s">
        <v>33</v>
      </c>
      <c r="C31" s="31">
        <v>260</v>
      </c>
      <c r="D31" s="23" t="s">
        <v>68</v>
      </c>
      <c r="E31" s="22">
        <v>249</v>
      </c>
      <c r="F31" s="23">
        <v>253.8</v>
      </c>
      <c r="G31" s="21">
        <v>246</v>
      </c>
      <c r="H31" s="31">
        <v>259</v>
      </c>
      <c r="I31" s="23"/>
      <c r="J31" s="24">
        <v>273</v>
      </c>
      <c r="K31" s="22">
        <v>227</v>
      </c>
      <c r="L31" s="22">
        <f t="shared" si="0"/>
        <v>227</v>
      </c>
      <c r="M31" s="3">
        <f t="shared" si="1"/>
        <v>273</v>
      </c>
      <c r="N31" s="2">
        <f t="shared" si="2"/>
        <v>253.13333333333333</v>
      </c>
    </row>
    <row r="32" spans="1:14" x14ac:dyDescent="0.25">
      <c r="A32" s="4">
        <v>27</v>
      </c>
      <c r="B32" s="5" t="s">
        <v>72</v>
      </c>
      <c r="C32" s="31">
        <v>30</v>
      </c>
      <c r="D32" s="23">
        <v>20</v>
      </c>
      <c r="E32" s="22" t="s">
        <v>68</v>
      </c>
      <c r="F32" s="23" t="s">
        <v>14</v>
      </c>
      <c r="G32" s="21">
        <v>73</v>
      </c>
      <c r="H32" s="31">
        <v>69</v>
      </c>
      <c r="I32" s="24"/>
      <c r="J32" s="23" t="s">
        <v>68</v>
      </c>
      <c r="K32" s="22">
        <v>69</v>
      </c>
      <c r="L32" s="22">
        <f t="shared" si="0"/>
        <v>30</v>
      </c>
      <c r="M32" s="3">
        <f t="shared" si="1"/>
        <v>73</v>
      </c>
      <c r="N32" s="2">
        <f t="shared" si="2"/>
        <v>60.25</v>
      </c>
    </row>
    <row r="33" spans="1:14" x14ac:dyDescent="0.25">
      <c r="A33" s="4">
        <v>28</v>
      </c>
      <c r="B33" s="5" t="s">
        <v>34</v>
      </c>
      <c r="C33" s="31">
        <v>400</v>
      </c>
      <c r="D33" s="23" t="s">
        <v>68</v>
      </c>
      <c r="E33" s="22" t="s">
        <v>68</v>
      </c>
      <c r="F33" s="23">
        <v>373</v>
      </c>
      <c r="G33" s="23">
        <v>401</v>
      </c>
      <c r="H33" s="31">
        <v>438</v>
      </c>
      <c r="I33" s="24"/>
      <c r="J33" s="24">
        <v>372</v>
      </c>
      <c r="K33" s="22">
        <v>404</v>
      </c>
      <c r="L33" s="22">
        <f t="shared" si="0"/>
        <v>372</v>
      </c>
      <c r="M33" s="3">
        <f t="shared" si="1"/>
        <v>438</v>
      </c>
      <c r="N33" s="2">
        <f t="shared" si="2"/>
        <v>398</v>
      </c>
    </row>
    <row r="34" spans="1:14" x14ac:dyDescent="0.25">
      <c r="A34" s="4">
        <v>29</v>
      </c>
      <c r="B34" s="5" t="s">
        <v>53</v>
      </c>
      <c r="C34" s="31">
        <v>239</v>
      </c>
      <c r="D34" s="21">
        <v>190</v>
      </c>
      <c r="E34" s="22">
        <v>219</v>
      </c>
      <c r="F34" s="23" t="s">
        <v>14</v>
      </c>
      <c r="G34" s="21">
        <v>234</v>
      </c>
      <c r="H34" s="31">
        <v>239</v>
      </c>
      <c r="I34" s="24"/>
      <c r="J34" s="24">
        <v>202</v>
      </c>
      <c r="K34" s="22">
        <v>235</v>
      </c>
      <c r="L34" s="22">
        <f t="shared" si="0"/>
        <v>202</v>
      </c>
      <c r="M34" s="3">
        <f t="shared" si="1"/>
        <v>239</v>
      </c>
      <c r="N34" s="2">
        <f t="shared" si="2"/>
        <v>229.8</v>
      </c>
    </row>
    <row r="35" spans="1:14" x14ac:dyDescent="0.25">
      <c r="A35" s="4">
        <v>30</v>
      </c>
      <c r="B35" s="5" t="s">
        <v>35</v>
      </c>
      <c r="C35" s="31">
        <v>1050</v>
      </c>
      <c r="D35" s="21">
        <v>810</v>
      </c>
      <c r="E35" s="25">
        <v>990</v>
      </c>
      <c r="F35" s="23">
        <v>939.9</v>
      </c>
      <c r="G35" s="21">
        <v>955</v>
      </c>
      <c r="H35" s="31">
        <v>1110</v>
      </c>
      <c r="I35" s="24"/>
      <c r="J35" s="24">
        <v>976</v>
      </c>
      <c r="K35" s="22">
        <v>1080</v>
      </c>
      <c r="L35" s="22">
        <f t="shared" si="0"/>
        <v>939.9</v>
      </c>
      <c r="M35" s="3">
        <f t="shared" si="1"/>
        <v>1110</v>
      </c>
      <c r="N35" s="2">
        <f t="shared" si="2"/>
        <v>1018.4833333333332</v>
      </c>
    </row>
    <row r="36" spans="1:14" x14ac:dyDescent="0.25">
      <c r="A36" s="4">
        <v>31</v>
      </c>
      <c r="B36" s="5" t="s">
        <v>36</v>
      </c>
      <c r="C36" s="31">
        <v>145</v>
      </c>
      <c r="D36" s="21">
        <v>115</v>
      </c>
      <c r="E36" s="24">
        <v>139</v>
      </c>
      <c r="F36" s="23">
        <v>131.80000000000001</v>
      </c>
      <c r="G36" s="21">
        <v>144</v>
      </c>
      <c r="H36" s="31">
        <v>135</v>
      </c>
      <c r="I36" s="24"/>
      <c r="J36" s="24">
        <v>119</v>
      </c>
      <c r="K36" s="22">
        <v>138</v>
      </c>
      <c r="L36" s="22">
        <f t="shared" si="0"/>
        <v>119</v>
      </c>
      <c r="M36" s="3">
        <f t="shared" si="1"/>
        <v>145</v>
      </c>
      <c r="N36" s="2">
        <f t="shared" si="2"/>
        <v>135.46666666666667</v>
      </c>
    </row>
    <row r="37" spans="1:14" s="12" customFormat="1" ht="30" x14ac:dyDescent="0.25">
      <c r="A37" s="4">
        <v>32</v>
      </c>
      <c r="B37" s="13" t="s">
        <v>37</v>
      </c>
      <c r="C37" s="32">
        <v>215</v>
      </c>
      <c r="D37" s="23">
        <v>135</v>
      </c>
      <c r="E37" s="25">
        <v>179</v>
      </c>
      <c r="F37" s="23" t="s">
        <v>14</v>
      </c>
      <c r="G37" s="23" t="s">
        <v>68</v>
      </c>
      <c r="H37" s="32">
        <v>299</v>
      </c>
      <c r="I37" s="24"/>
      <c r="J37" s="24">
        <v>160</v>
      </c>
      <c r="K37" s="24">
        <v>173</v>
      </c>
      <c r="L37" s="22">
        <f t="shared" si="0"/>
        <v>160</v>
      </c>
      <c r="M37" s="3">
        <f t="shared" si="1"/>
        <v>299</v>
      </c>
      <c r="N37" s="2">
        <f t="shared" si="2"/>
        <v>211.75</v>
      </c>
    </row>
    <row r="38" spans="1:14" x14ac:dyDescent="0.25">
      <c r="A38" s="4">
        <v>33</v>
      </c>
      <c r="B38" s="5" t="s">
        <v>38</v>
      </c>
      <c r="C38" s="31">
        <v>30</v>
      </c>
      <c r="D38" s="21">
        <v>16</v>
      </c>
      <c r="E38" s="25">
        <v>16</v>
      </c>
      <c r="F38" s="23">
        <v>41.9</v>
      </c>
      <c r="G38" s="21" t="s">
        <v>14</v>
      </c>
      <c r="H38" s="31">
        <v>48</v>
      </c>
      <c r="I38" s="24"/>
      <c r="J38" s="24">
        <v>53</v>
      </c>
      <c r="K38" s="22">
        <v>59</v>
      </c>
      <c r="L38" s="22">
        <f t="shared" si="0"/>
        <v>30</v>
      </c>
      <c r="M38" s="3">
        <f t="shared" si="1"/>
        <v>59</v>
      </c>
      <c r="N38" s="2">
        <f t="shared" si="2"/>
        <v>46.38</v>
      </c>
    </row>
    <row r="39" spans="1:14" x14ac:dyDescent="0.25">
      <c r="A39" s="4">
        <v>34</v>
      </c>
      <c r="B39" s="5" t="s">
        <v>39</v>
      </c>
      <c r="C39" s="31" t="s">
        <v>14</v>
      </c>
      <c r="D39" s="22">
        <v>550</v>
      </c>
      <c r="E39" s="23" t="s">
        <v>68</v>
      </c>
      <c r="F39" s="23" t="s">
        <v>68</v>
      </c>
      <c r="G39" s="21" t="s">
        <v>68</v>
      </c>
      <c r="H39" s="32" t="s">
        <v>14</v>
      </c>
      <c r="I39" s="24"/>
      <c r="J39" s="24" t="s">
        <v>68</v>
      </c>
      <c r="K39" s="25" t="s">
        <v>68</v>
      </c>
      <c r="L39" s="22" t="s">
        <v>14</v>
      </c>
      <c r="M39" s="3" t="s">
        <v>14</v>
      </c>
      <c r="N39" s="2" t="s">
        <v>68</v>
      </c>
    </row>
    <row r="40" spans="1:14" x14ac:dyDescent="0.25">
      <c r="A40" s="4">
        <v>35</v>
      </c>
      <c r="B40" s="5" t="s">
        <v>40</v>
      </c>
      <c r="C40" s="31">
        <v>35</v>
      </c>
      <c r="D40" s="21">
        <v>25</v>
      </c>
      <c r="E40" s="25">
        <v>25</v>
      </c>
      <c r="F40" s="23" t="s">
        <v>14</v>
      </c>
      <c r="G40" s="21">
        <v>61</v>
      </c>
      <c r="H40" s="31">
        <v>50</v>
      </c>
      <c r="I40" s="22"/>
      <c r="J40" s="24">
        <v>33</v>
      </c>
      <c r="K40" s="23">
        <v>59</v>
      </c>
      <c r="L40" s="22">
        <f t="shared" si="0"/>
        <v>33</v>
      </c>
      <c r="M40" s="3">
        <f t="shared" si="1"/>
        <v>61</v>
      </c>
      <c r="N40" s="2">
        <f t="shared" si="2"/>
        <v>47.6</v>
      </c>
    </row>
    <row r="41" spans="1:14" x14ac:dyDescent="0.25">
      <c r="A41" s="4">
        <v>36</v>
      </c>
      <c r="B41" s="5" t="s">
        <v>41</v>
      </c>
      <c r="C41" s="31">
        <v>265</v>
      </c>
      <c r="D41" s="23">
        <v>165</v>
      </c>
      <c r="E41" s="23">
        <v>199</v>
      </c>
      <c r="F41" s="23">
        <v>192.3</v>
      </c>
      <c r="G41" s="21">
        <v>231</v>
      </c>
      <c r="H41" s="31">
        <v>225</v>
      </c>
      <c r="I41" s="24"/>
      <c r="J41" s="24">
        <v>206</v>
      </c>
      <c r="K41" s="25">
        <v>230</v>
      </c>
      <c r="L41" s="22">
        <f t="shared" si="0"/>
        <v>192.3</v>
      </c>
      <c r="M41" s="3">
        <f t="shared" si="1"/>
        <v>265</v>
      </c>
      <c r="N41" s="2">
        <f t="shared" si="2"/>
        <v>224.88333333333333</v>
      </c>
    </row>
    <row r="42" spans="1:14" s="11" customFormat="1" x14ac:dyDescent="0.25">
      <c r="A42" s="10">
        <v>37</v>
      </c>
      <c r="B42" s="30" t="s">
        <v>42</v>
      </c>
      <c r="C42" s="31">
        <v>30</v>
      </c>
      <c r="D42" s="21">
        <v>24</v>
      </c>
      <c r="E42" s="25">
        <v>30</v>
      </c>
      <c r="F42" s="23">
        <v>33.299999999999997</v>
      </c>
      <c r="G42" s="26">
        <v>28</v>
      </c>
      <c r="H42" s="31">
        <v>39</v>
      </c>
      <c r="I42" s="29"/>
      <c r="J42" s="27">
        <v>32</v>
      </c>
      <c r="K42" s="28">
        <v>34</v>
      </c>
      <c r="L42" s="22">
        <f t="shared" si="0"/>
        <v>28</v>
      </c>
      <c r="M42" s="3">
        <f t="shared" si="1"/>
        <v>39</v>
      </c>
      <c r="N42" s="2">
        <f t="shared" si="2"/>
        <v>32.716666666666669</v>
      </c>
    </row>
    <row r="43" spans="1:14" x14ac:dyDescent="0.25">
      <c r="A43" s="4">
        <v>38</v>
      </c>
      <c r="B43" s="5" t="s">
        <v>43</v>
      </c>
      <c r="C43" s="31">
        <v>130</v>
      </c>
      <c r="D43" s="21">
        <v>125</v>
      </c>
      <c r="E43" s="25">
        <v>149</v>
      </c>
      <c r="F43" s="23">
        <v>124</v>
      </c>
      <c r="G43" s="21">
        <v>131</v>
      </c>
      <c r="H43" s="31">
        <v>126</v>
      </c>
      <c r="I43" s="24"/>
      <c r="J43" s="24">
        <v>127</v>
      </c>
      <c r="K43" s="25">
        <v>128</v>
      </c>
      <c r="L43" s="22">
        <f t="shared" si="0"/>
        <v>124</v>
      </c>
      <c r="M43" s="3">
        <f t="shared" si="1"/>
        <v>131</v>
      </c>
      <c r="N43" s="2">
        <f t="shared" si="2"/>
        <v>127.66666666666667</v>
      </c>
    </row>
    <row r="44" spans="1:14" x14ac:dyDescent="0.25">
      <c r="A44" s="4">
        <v>39</v>
      </c>
      <c r="B44" s="5" t="s">
        <v>60</v>
      </c>
      <c r="C44" s="31" t="s">
        <v>14</v>
      </c>
      <c r="D44" s="21">
        <v>410</v>
      </c>
      <c r="E44" s="25">
        <v>477</v>
      </c>
      <c r="F44" s="23">
        <v>598.70000000000005</v>
      </c>
      <c r="G44" s="21" t="s">
        <v>14</v>
      </c>
      <c r="H44" s="31">
        <v>650</v>
      </c>
      <c r="I44" s="24"/>
      <c r="J44" s="24">
        <v>549</v>
      </c>
      <c r="K44" s="25">
        <v>610</v>
      </c>
      <c r="L44" s="22">
        <f t="shared" si="0"/>
        <v>549</v>
      </c>
      <c r="M44" s="3">
        <f t="shared" si="1"/>
        <v>650</v>
      </c>
      <c r="N44" s="2">
        <f t="shared" si="2"/>
        <v>601.92499999999995</v>
      </c>
    </row>
    <row r="45" spans="1:14" x14ac:dyDescent="0.25">
      <c r="A45" s="4">
        <v>40</v>
      </c>
      <c r="B45" s="5" t="s">
        <v>44</v>
      </c>
      <c r="C45" s="31">
        <v>550</v>
      </c>
      <c r="D45" s="21">
        <v>420</v>
      </c>
      <c r="E45" s="25">
        <v>489</v>
      </c>
      <c r="F45" s="23">
        <v>479.5</v>
      </c>
      <c r="G45" s="21">
        <v>592</v>
      </c>
      <c r="H45" s="31">
        <v>499</v>
      </c>
      <c r="I45" s="24"/>
      <c r="J45" s="24">
        <v>433</v>
      </c>
      <c r="K45" s="25">
        <v>469</v>
      </c>
      <c r="L45" s="22">
        <f t="shared" si="0"/>
        <v>433</v>
      </c>
      <c r="M45" s="3">
        <f t="shared" si="1"/>
        <v>592</v>
      </c>
      <c r="N45" s="2">
        <f t="shared" si="2"/>
        <v>503.75</v>
      </c>
    </row>
    <row r="46" spans="1:14" x14ac:dyDescent="0.25">
      <c r="A46" s="4">
        <v>41</v>
      </c>
      <c r="B46" s="5" t="s">
        <v>45</v>
      </c>
      <c r="C46" s="31">
        <v>350</v>
      </c>
      <c r="D46" s="21">
        <v>240</v>
      </c>
      <c r="E46" s="25">
        <v>289</v>
      </c>
      <c r="F46" s="23">
        <v>259</v>
      </c>
      <c r="G46" s="21">
        <v>330</v>
      </c>
      <c r="H46" s="31">
        <v>359</v>
      </c>
      <c r="I46" s="24"/>
      <c r="J46" s="24">
        <v>299</v>
      </c>
      <c r="K46" s="25">
        <v>309</v>
      </c>
      <c r="L46" s="22">
        <f t="shared" si="0"/>
        <v>259</v>
      </c>
      <c r="M46" s="3">
        <f t="shared" si="1"/>
        <v>359</v>
      </c>
      <c r="N46" s="2">
        <f t="shared" si="2"/>
        <v>317.66666666666669</v>
      </c>
    </row>
    <row r="47" spans="1:14" x14ac:dyDescent="0.25">
      <c r="A47" s="4">
        <v>42</v>
      </c>
      <c r="B47" s="5" t="s">
        <v>46</v>
      </c>
      <c r="C47" s="31" t="s">
        <v>14</v>
      </c>
      <c r="D47" s="23"/>
      <c r="E47" s="23" t="s">
        <v>68</v>
      </c>
      <c r="F47" s="23" t="s">
        <v>14</v>
      </c>
      <c r="G47" s="23" t="s">
        <v>68</v>
      </c>
      <c r="H47" s="32" t="s">
        <v>14</v>
      </c>
      <c r="I47" s="23"/>
      <c r="J47" s="23" t="s">
        <v>14</v>
      </c>
      <c r="K47" s="23" t="s">
        <v>14</v>
      </c>
      <c r="L47" s="22" t="s">
        <v>14</v>
      </c>
      <c r="M47" s="3" t="s">
        <v>14</v>
      </c>
      <c r="N47" s="2" t="s">
        <v>68</v>
      </c>
    </row>
    <row r="48" spans="1:14" x14ac:dyDescent="0.25">
      <c r="A48" s="4">
        <v>43</v>
      </c>
      <c r="B48" s="5" t="s">
        <v>47</v>
      </c>
      <c r="C48" s="31">
        <v>320</v>
      </c>
      <c r="D48" s="21">
        <v>199</v>
      </c>
      <c r="E48" s="25">
        <v>249</v>
      </c>
      <c r="F48" s="23">
        <v>250</v>
      </c>
      <c r="G48" s="21">
        <v>328</v>
      </c>
      <c r="H48" s="31">
        <v>375</v>
      </c>
      <c r="I48" s="24"/>
      <c r="J48" s="24">
        <v>246</v>
      </c>
      <c r="K48" s="25">
        <v>322</v>
      </c>
      <c r="L48" s="22">
        <f t="shared" si="0"/>
        <v>246</v>
      </c>
      <c r="M48" s="3">
        <f t="shared" si="1"/>
        <v>375</v>
      </c>
      <c r="N48" s="2">
        <f t="shared" si="2"/>
        <v>306.83333333333331</v>
      </c>
    </row>
    <row r="49" spans="1:14" x14ac:dyDescent="0.25">
      <c r="A49" s="4">
        <v>44</v>
      </c>
      <c r="B49" s="5" t="s">
        <v>48</v>
      </c>
      <c r="C49" s="31" t="s">
        <v>14</v>
      </c>
      <c r="D49" s="21">
        <v>304</v>
      </c>
      <c r="E49" s="25">
        <v>359</v>
      </c>
      <c r="F49" s="23" t="s">
        <v>14</v>
      </c>
      <c r="G49" s="21" t="s">
        <v>14</v>
      </c>
      <c r="H49" s="32" t="s">
        <v>14</v>
      </c>
      <c r="I49" s="24"/>
      <c r="J49" s="24" t="s">
        <v>14</v>
      </c>
      <c r="K49" s="25" t="s">
        <v>14</v>
      </c>
      <c r="L49" s="22" t="s">
        <v>14</v>
      </c>
      <c r="M49" s="3" t="s">
        <v>14</v>
      </c>
      <c r="N49" s="2" t="s">
        <v>14</v>
      </c>
    </row>
    <row r="50" spans="1:14" x14ac:dyDescent="0.25">
      <c r="A50" s="4">
        <v>45</v>
      </c>
      <c r="B50" s="5" t="s">
        <v>55</v>
      </c>
      <c r="C50" s="31">
        <v>60</v>
      </c>
      <c r="D50" s="23">
        <v>34.9</v>
      </c>
      <c r="E50" s="25">
        <v>37.5</v>
      </c>
      <c r="F50" s="23">
        <v>93.6</v>
      </c>
      <c r="G50" s="21" t="s">
        <v>14</v>
      </c>
      <c r="H50" s="31">
        <v>79</v>
      </c>
      <c r="I50" s="24"/>
      <c r="J50" s="24">
        <v>90</v>
      </c>
      <c r="K50" s="25">
        <v>60</v>
      </c>
      <c r="L50" s="22">
        <f t="shared" si="0"/>
        <v>60</v>
      </c>
      <c r="M50" s="3">
        <f t="shared" si="1"/>
        <v>93.6</v>
      </c>
      <c r="N50" s="2">
        <f t="shared" si="2"/>
        <v>76.52000000000001</v>
      </c>
    </row>
    <row r="51" spans="1:14" s="9" customFormat="1" ht="14.25" customHeight="1" x14ac:dyDescent="0.25">
      <c r="A51" s="4">
        <v>46</v>
      </c>
      <c r="B51" s="5" t="s">
        <v>49</v>
      </c>
      <c r="C51" s="31">
        <v>25</v>
      </c>
      <c r="D51" s="21">
        <v>7</v>
      </c>
      <c r="E51" s="25">
        <v>12</v>
      </c>
      <c r="F51" s="23" t="s">
        <v>14</v>
      </c>
      <c r="G51" s="21">
        <v>21</v>
      </c>
      <c r="H51" s="31">
        <v>35</v>
      </c>
      <c r="I51" s="23"/>
      <c r="J51" s="24">
        <v>22</v>
      </c>
      <c r="K51" s="25">
        <v>31</v>
      </c>
      <c r="L51" s="22">
        <f t="shared" si="0"/>
        <v>21</v>
      </c>
      <c r="M51" s="3">
        <f t="shared" si="1"/>
        <v>35</v>
      </c>
      <c r="N51" s="2">
        <f t="shared" si="2"/>
        <v>26.8</v>
      </c>
    </row>
    <row r="52" spans="1:14" x14ac:dyDescent="0.25">
      <c r="A52" s="4">
        <v>47</v>
      </c>
      <c r="B52" s="5" t="s">
        <v>59</v>
      </c>
      <c r="C52" s="31" t="s">
        <v>14</v>
      </c>
      <c r="D52" s="21">
        <v>185</v>
      </c>
      <c r="E52" s="25" t="s">
        <v>68</v>
      </c>
      <c r="F52" s="23" t="s">
        <v>14</v>
      </c>
      <c r="G52" s="23" t="s">
        <v>14</v>
      </c>
      <c r="H52" s="32">
        <v>297</v>
      </c>
      <c r="I52" s="24"/>
      <c r="J52" s="23">
        <v>310</v>
      </c>
      <c r="K52" s="23">
        <v>257</v>
      </c>
      <c r="L52" s="22">
        <f t="shared" si="0"/>
        <v>257</v>
      </c>
      <c r="M52" s="3">
        <f t="shared" si="1"/>
        <v>310</v>
      </c>
      <c r="N52" s="2">
        <f t="shared" si="2"/>
        <v>288</v>
      </c>
    </row>
    <row r="53" spans="1:14" x14ac:dyDescent="0.25">
      <c r="A53" s="4">
        <v>48</v>
      </c>
      <c r="B53" s="5" t="s">
        <v>50</v>
      </c>
      <c r="C53" s="31">
        <v>535</v>
      </c>
      <c r="D53" s="21">
        <v>370</v>
      </c>
      <c r="E53" s="25">
        <v>479</v>
      </c>
      <c r="F53" s="23">
        <v>458.3</v>
      </c>
      <c r="G53" s="21">
        <v>556</v>
      </c>
      <c r="H53" s="31">
        <v>489</v>
      </c>
      <c r="I53" s="24"/>
      <c r="J53" s="24">
        <v>468</v>
      </c>
      <c r="K53" s="25">
        <v>515</v>
      </c>
      <c r="L53" s="22">
        <f t="shared" si="0"/>
        <v>458.3</v>
      </c>
      <c r="M53" s="3">
        <f t="shared" si="1"/>
        <v>556</v>
      </c>
      <c r="N53" s="2">
        <f t="shared" si="2"/>
        <v>503.55</v>
      </c>
    </row>
    <row r="54" spans="1:14" x14ac:dyDescent="0.25">
      <c r="A54" s="4">
        <v>49</v>
      </c>
      <c r="B54" s="5" t="s">
        <v>51</v>
      </c>
      <c r="C54" s="31">
        <v>430</v>
      </c>
      <c r="D54" s="21">
        <v>320</v>
      </c>
      <c r="E54" s="25">
        <v>389</v>
      </c>
      <c r="F54" s="23">
        <v>417.6</v>
      </c>
      <c r="G54" s="21">
        <v>460</v>
      </c>
      <c r="H54" s="31">
        <v>387</v>
      </c>
      <c r="I54" s="24"/>
      <c r="J54" s="24">
        <v>460</v>
      </c>
      <c r="K54" s="25">
        <v>411</v>
      </c>
      <c r="L54" s="22">
        <f t="shared" si="0"/>
        <v>387</v>
      </c>
      <c r="M54" s="3">
        <f t="shared" si="1"/>
        <v>460</v>
      </c>
      <c r="N54" s="2">
        <f t="shared" si="2"/>
        <v>427.59999999999997</v>
      </c>
    </row>
    <row r="55" spans="1:14" x14ac:dyDescent="0.25">
      <c r="A55" s="4">
        <v>50</v>
      </c>
      <c r="B55" s="5" t="s">
        <v>52</v>
      </c>
      <c r="C55" s="31">
        <v>925</v>
      </c>
      <c r="D55" s="21">
        <v>495</v>
      </c>
      <c r="E55" s="25">
        <v>599</v>
      </c>
      <c r="F55" s="23" t="s">
        <v>14</v>
      </c>
      <c r="G55" s="21">
        <v>782</v>
      </c>
      <c r="H55" s="31">
        <v>882</v>
      </c>
      <c r="I55" s="23"/>
      <c r="J55" s="24">
        <v>826</v>
      </c>
      <c r="K55" s="25">
        <v>800</v>
      </c>
      <c r="L55" s="22">
        <f t="shared" si="0"/>
        <v>782</v>
      </c>
      <c r="M55" s="3">
        <f t="shared" si="1"/>
        <v>925</v>
      </c>
      <c r="N55" s="2">
        <f t="shared" si="2"/>
        <v>843</v>
      </c>
    </row>
    <row r="65" spans="3:12" customFormat="1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3:12" customFormat="1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3:12" customFormat="1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2" customFormat="1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2" customFormat="1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2" customFormat="1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2" customFormat="1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2" customFormat="1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2" customFormat="1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2" customFormat="1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2" customFormat="1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2" customFormat="1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2" customFormat="1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2" customFormat="1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2" customFormat="1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2" customFormat="1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3:12" customFormat="1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3:12" customFormat="1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3:12" customFormat="1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3:12" customFormat="1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3:12" customFormat="1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3:12" customFormat="1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3:12" customFormat="1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3:12" customFormat="1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3:12" customFormat="1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3:12" customFormat="1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3:12" customFormat="1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3:12" customFormat="1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3:12" customFormat="1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3:12" customFormat="1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3:12" customFormat="1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3:12" customFormat="1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3:12" customFormat="1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3:12" customFormat="1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3:12" customFormat="1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3:12" customFormat="1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3:12" customFormat="1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3:12" customFormat="1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3:12" customFormat="1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3:12" customFormat="1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3:12" customFormat="1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3:12" customFormat="1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3:12" customFormat="1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3:12" customFormat="1" x14ac:dyDescent="0.25"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3:12" customFormat="1" x14ac:dyDescent="0.25"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3:12" customFormat="1" x14ac:dyDescent="0.25"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3:12" customFormat="1" x14ac:dyDescent="0.25"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3:12" customFormat="1" x14ac:dyDescent="0.25"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3:12" customFormat="1" x14ac:dyDescent="0.25"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3:12" customFormat="1" x14ac:dyDescent="0.25"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3:12" customFormat="1" x14ac:dyDescent="0.25"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3:12" customFormat="1" x14ac:dyDescent="0.25"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3:12" customFormat="1" x14ac:dyDescent="0.25"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3:12" customFormat="1" x14ac:dyDescent="0.25"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3:12" customFormat="1" x14ac:dyDescent="0.25"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3:12" customFormat="1" x14ac:dyDescent="0.25"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3:12" customFormat="1" x14ac:dyDescent="0.25"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3:12" customFormat="1" x14ac:dyDescent="0.25"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3:12" customFormat="1" x14ac:dyDescent="0.25"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3:12" customFormat="1" x14ac:dyDescent="0.25"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3:12" customFormat="1" x14ac:dyDescent="0.25"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3:12" customFormat="1" x14ac:dyDescent="0.25"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3:12" customFormat="1" x14ac:dyDescent="0.25"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3:12" customFormat="1" x14ac:dyDescent="0.25"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3:12" customFormat="1" x14ac:dyDescent="0.25"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3:12" customFormat="1" x14ac:dyDescent="0.25"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3:12" customFormat="1" x14ac:dyDescent="0.25"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3:12" customFormat="1" x14ac:dyDescent="0.25"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3:12" customFormat="1" x14ac:dyDescent="0.25"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3:12" customFormat="1" x14ac:dyDescent="0.25"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3:12" customFormat="1" x14ac:dyDescent="0.25"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3:12" customFormat="1" x14ac:dyDescent="0.25"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3:12" customFormat="1" x14ac:dyDescent="0.25"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3:12" customFormat="1" x14ac:dyDescent="0.25"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3:12" customFormat="1" x14ac:dyDescent="0.25"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3:12" customFormat="1" x14ac:dyDescent="0.25"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3:12" customFormat="1" x14ac:dyDescent="0.25"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3:12" customFormat="1" x14ac:dyDescent="0.25"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3:12" customFormat="1" x14ac:dyDescent="0.25"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3:12" customFormat="1" x14ac:dyDescent="0.25"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3:12" customFormat="1" x14ac:dyDescent="0.25"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3:12" customFormat="1" x14ac:dyDescent="0.25"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3:12" customFormat="1" x14ac:dyDescent="0.25"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3:12" customFormat="1" x14ac:dyDescent="0.25"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3:12" customFormat="1" x14ac:dyDescent="0.25"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3:12" customFormat="1" x14ac:dyDescent="0.25"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3:12" customFormat="1" x14ac:dyDescent="0.25"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3:12" customFormat="1" x14ac:dyDescent="0.25"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3:12" customFormat="1" x14ac:dyDescent="0.25"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3:12" customFormat="1" x14ac:dyDescent="0.25"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3:12" customFormat="1" x14ac:dyDescent="0.25"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3:12" customFormat="1" x14ac:dyDescent="0.25"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3:12" customFormat="1" x14ac:dyDescent="0.25"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3:12" customFormat="1" x14ac:dyDescent="0.25"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3:12" customFormat="1" x14ac:dyDescent="0.25"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3:12" customFormat="1" x14ac:dyDescent="0.25"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3:12" customFormat="1" x14ac:dyDescent="0.25"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3:12" customFormat="1" x14ac:dyDescent="0.25"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3:12" customFormat="1" x14ac:dyDescent="0.25"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3:12" customFormat="1" x14ac:dyDescent="0.25"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3:12" customFormat="1" x14ac:dyDescent="0.25"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3:12" customFormat="1" x14ac:dyDescent="0.25"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3:12" customFormat="1" x14ac:dyDescent="0.25"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3:12" customFormat="1" x14ac:dyDescent="0.25"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3:12" customFormat="1" x14ac:dyDescent="0.25"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3:12" customFormat="1" x14ac:dyDescent="0.25"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3:12" customFormat="1" x14ac:dyDescent="0.25"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3:12" customFormat="1" x14ac:dyDescent="0.25"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3:12" customFormat="1" x14ac:dyDescent="0.25"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3:12" customFormat="1" x14ac:dyDescent="0.25"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3:12" customFormat="1" x14ac:dyDescent="0.25"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3:12" customFormat="1" x14ac:dyDescent="0.25"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3:12" customFormat="1" x14ac:dyDescent="0.25"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3:12" customFormat="1" x14ac:dyDescent="0.25"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3:12" customFormat="1" x14ac:dyDescent="0.25"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3:12" customFormat="1" x14ac:dyDescent="0.25"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3:12" customFormat="1" x14ac:dyDescent="0.25"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3:12" customFormat="1" x14ac:dyDescent="0.25"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3:12" customFormat="1" x14ac:dyDescent="0.25"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3:12" customFormat="1" x14ac:dyDescent="0.25"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3:12" customFormat="1" x14ac:dyDescent="0.25"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3:12" customFormat="1" x14ac:dyDescent="0.25"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3:12" customFormat="1" x14ac:dyDescent="0.25"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3:12" customFormat="1" x14ac:dyDescent="0.25"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3:12" customFormat="1" x14ac:dyDescent="0.25"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3:12" customFormat="1" x14ac:dyDescent="0.25"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3:12" customFormat="1" x14ac:dyDescent="0.25"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3:12" customFormat="1" x14ac:dyDescent="0.25"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3:12" customFormat="1" x14ac:dyDescent="0.25"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3:12" customFormat="1" x14ac:dyDescent="0.25"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3:12" customFormat="1" x14ac:dyDescent="0.25"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3:12" customFormat="1" x14ac:dyDescent="0.25"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3:12" customFormat="1" x14ac:dyDescent="0.25"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3:12" customFormat="1" x14ac:dyDescent="0.25"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3:12" customFormat="1" x14ac:dyDescent="0.25"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3:12" customFormat="1" x14ac:dyDescent="0.25"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3:12" customFormat="1" x14ac:dyDescent="0.25"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3:12" customFormat="1" x14ac:dyDescent="0.25"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3:12" customFormat="1" x14ac:dyDescent="0.25"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3:12" customFormat="1" x14ac:dyDescent="0.25"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3:12" customFormat="1" x14ac:dyDescent="0.25"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3:12" customFormat="1" x14ac:dyDescent="0.25"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3:12" customFormat="1" x14ac:dyDescent="0.25"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3:12" customFormat="1" x14ac:dyDescent="0.25"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3:12" customFormat="1" x14ac:dyDescent="0.25"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3:12" customFormat="1" x14ac:dyDescent="0.25"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3:12" customFormat="1" x14ac:dyDescent="0.25"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3:12" customFormat="1" x14ac:dyDescent="0.25"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3:12" customFormat="1" x14ac:dyDescent="0.25"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</sheetData>
  <mergeCells count="8">
    <mergeCell ref="M1:N1"/>
    <mergeCell ref="A2:N2"/>
    <mergeCell ref="A3:A4"/>
    <mergeCell ref="B3:B4"/>
    <mergeCell ref="C3:K3"/>
    <mergeCell ref="L3:L4"/>
    <mergeCell ref="M3:M4"/>
    <mergeCell ref="N3:N4"/>
  </mergeCells>
  <printOptions horizont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30.06.2023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gcheb_economy4</cp:lastModifiedBy>
  <cp:lastPrinted>2023-06-01T07:35:07Z</cp:lastPrinted>
  <dcterms:created xsi:type="dcterms:W3CDTF">2019-01-14T08:09:07Z</dcterms:created>
  <dcterms:modified xsi:type="dcterms:W3CDTF">2023-06-29T08:57:35Z</dcterms:modified>
</cp:coreProperties>
</file>