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_xlnm.Print_Area" localSheetId="3">'АЗС'!$A$1:$I$7</definedName>
    <definedName name="_xlnm.Print_Area" localSheetId="2">'бытовка'!$A$1:$H$7</definedName>
    <definedName name="_xlnm.Print_Area" localSheetId="7">'НТО'!$A$1:$H$10</definedName>
    <definedName name="_xlnm.Print_Area" localSheetId="1">'обществ.питание'!$A$1:$H$15</definedName>
    <definedName name="_xlnm.Print_Area" localSheetId="6">'оптовые предприятия'!$A$1:$G$9</definedName>
    <definedName name="_xlnm.Print_Area" localSheetId="0">'розничная торговля'!$A$1:$L$74</definedName>
    <definedName name="_xlnm.Print_Area" localSheetId="8">'ТО местных производителей'!$A$1:$I$23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<sst xmlns="http://schemas.openxmlformats.org/spreadsheetml/2006/main" count="510" uniqueCount="231">
  <si>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</si>
  <si>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</si>
  <si>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</si>
  <si>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</si>
  <si>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</si>
  <si>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</si>
  <si>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</si>
  <si>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</si>
  <si>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</si>
  <si>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</si>
  <si>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</si>
  <si>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</si>
  <si>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</si>
  <si>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</si>
  <si>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</si>
  <si>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</si>
  <si>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</si>
  <si>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</si>
  <si>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</si>
  <si>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</si>
  <si>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</si>
  <si>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</si>
  <si>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</si>
  <si>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</si>
  <si>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</si>
  <si>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</si>
  <si>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</si>
  <si>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</si>
  <si>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</si>
  <si>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</si>
  <si>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</si>
  <si>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</si>
  <si>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</si>
  <si>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</si>
  <si>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</si>
  <si>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</si>
  <si>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</si>
  <si>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</si>
  <si>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</si>
  <si>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</si>
  <si>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</si>
  <si>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</si>
  <si>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</si>
  <si>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</si>
  <si>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</si>
  <si>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п. Кабаново, ул.Ленина, 10а</t>
  </si>
  <si>
    <t>с 09.00 до 14.45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</si>
  <si>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</si>
  <si>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</si>
  <si>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</si>
  <si>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</si>
  <si>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Харитонов Юрий Александрович</t>
  </si>
  <si>
    <t>3.Торханское сельское поселение</t>
  </si>
  <si>
    <t>Магазин "Катюша"</t>
  </si>
  <si>
    <t>8.00-18.00</t>
  </si>
  <si>
    <t>Корнилов Кузьма Платонович</t>
  </si>
  <si>
    <t>Магазин</t>
  </si>
  <si>
    <t>с 8.00 до 18.00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</si>
  <si>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</si>
  <si>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</si>
  <si>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</si>
  <si>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</si>
  <si>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</si>
  <si>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</si>
  <si>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</si>
  <si>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</si>
  <si>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</si>
  <si>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</si>
  <si>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</si>
  <si>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</si>
  <si>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</si>
  <si>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</si>
  <si>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</si>
  <si>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</si>
  <si>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</si>
  <si>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</si>
  <si>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</si>
  <si>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</si>
  <si>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</si>
  <si>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</si>
  <si>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</si>
  <si>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</si>
  <si>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Магазин "Наталья"</t>
  </si>
  <si>
    <t>круглосуточно</t>
  </si>
  <si>
    <t>6.Шумерлинское сельское поселение</t>
  </si>
  <si>
    <t>Магазин "Автозапчасти"</t>
  </si>
  <si>
    <t>частная собственность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</si>
  <si>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</si>
  <si>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</si>
  <si>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</si>
  <si>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</si>
  <si>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</si>
  <si>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08.00-21.00</t>
  </si>
  <si>
    <t>Павлова Нина Юрьевна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</si>
  <si>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</si>
  <si>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</si>
  <si>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</si>
  <si>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</si>
  <si>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</si>
  <si>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</si>
  <si>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</si>
  <si>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</si>
  <si>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</si>
  <si>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</si>
  <si>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Магазин «Настя»</t>
  </si>
  <si>
    <t>Яковлев Константин Вячеславович</t>
  </si>
  <si>
    <t>Магазин «Ильгужар»</t>
  </si>
  <si>
    <t>Козлов Максим Витальевич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</si>
  <si>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</si>
  <si>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</si>
  <si>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</si>
  <si>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</si>
  <si>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</si>
  <si>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</si>
  <si>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</si>
  <si>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Арланов Владимир Львович</t>
  </si>
  <si>
    <t>Магазин "У дяди Юры"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</si>
  <si>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</si>
  <si>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</si>
  <si>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</si>
  <si>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</si>
  <si>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</si>
  <si>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</si>
  <si>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</si>
  <si>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</si>
  <si>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</si>
  <si>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</si>
  <si>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</si>
  <si>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</si>
  <si>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</si>
  <si>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</si>
  <si>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</si>
  <si>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</si>
  <si>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</si>
  <si>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8.00-16.00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</si>
  <si>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</si>
  <si>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</si>
  <si>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</si>
  <si>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</si>
  <si>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</si>
  <si>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Торханское сельское поселение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</si>
  <si>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</si>
  <si>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</si>
  <si>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</si>
  <si>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</si>
  <si>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</si>
  <si>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</si>
  <si>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</si>
  <si>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</si>
  <si>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Шумерлинское сельское поселение, кв. 70 Шумерлинского лесничества, д. 1</t>
  </si>
  <si>
    <t>11.00-01.00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</si>
  <si>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</si>
  <si>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</si>
  <si>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</si>
  <si>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</si>
  <si>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</si>
  <si>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</si>
  <si>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</si>
  <si>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</si>
  <si>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</si>
  <si>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</si>
  <si>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Услуги гостиницы</t>
  </si>
  <si>
    <t>Техническое обслуживание автомобилей</t>
  </si>
  <si>
    <t>Магазин прод/непрод. товаров, объекты быт.обслуживания, общественного питания</t>
  </si>
  <si>
    <t>Ортукова Дилором Каюмовна</t>
  </si>
  <si>
    <t>д. Торханы, ул.Октябрьская, 17</t>
  </si>
  <si>
    <t>прод.товары и непрод.товары</t>
  </si>
  <si>
    <t>Андреев Дмитрий Андреевич</t>
  </si>
  <si>
    <t>с. Ходары, ул. Ленина, дом 41а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</si>
  <si>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</si>
  <si>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</si>
  <si>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</si>
  <si>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</si>
  <si>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</si>
  <si>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</si>
  <si>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</si>
  <si>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</si>
  <si>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>д. Егоркино, ул. Арискина, возле д. 47а</t>
  </si>
  <si>
    <t>павильон</t>
  </si>
  <si>
    <t>государственная неразграниченная</t>
  </si>
  <si>
    <t>Принадлежность            (частная, муниципальная, государственная неразграниченная)</t>
  </si>
  <si>
    <t>д. Чувашские Алгаши ул. Советская д.45</t>
  </si>
  <si>
    <t>Тарасов Владимир Геннадьевич</t>
  </si>
  <si>
    <t>с.Туваны ул.Октябрьская,15а</t>
  </si>
  <si>
    <t>д. Яндаши, ул. Николаева д.126</t>
  </si>
  <si>
    <t>Кафе "Ереван"</t>
  </si>
  <si>
    <t>Акопян Геворг Жораевич</t>
  </si>
  <si>
    <t>Магазин "Продукты"</t>
  </si>
  <si>
    <t>п. Речной ул. Ленина 8а</t>
  </si>
  <si>
    <t>Золотухина Людмила Алексеевна</t>
  </si>
  <si>
    <t>4 кафе</t>
  </si>
  <si>
    <t>ГАЗ</t>
  </si>
  <si>
    <t>д. Шумерля ул. Молодежная 1а</t>
  </si>
  <si>
    <t>Китаев О.В.</t>
  </si>
  <si>
    <t>-</t>
  </si>
  <si>
    <t>д. Бреняши, ул.Центральная, 25 б</t>
  </si>
  <si>
    <t>с. Ходары, ул. Шоссейная, дом 10</t>
  </si>
  <si>
    <t>С. Русские Алгаши ул. Октябрьская, 5а</t>
  </si>
  <si>
    <t>Запчасти для сельхозтехники</t>
  </si>
  <si>
    <t>08.00-18.00; воскресенье 08.00-15.00</t>
  </si>
  <si>
    <t>Самарин Евгений Викторович</t>
  </si>
  <si>
    <t>д. Шумерля, ул. Калинина, д. 36</t>
  </si>
  <si>
    <t>Магазин "Авокадо"</t>
  </si>
  <si>
    <t>с. Юманай, ул. Гагарина, д. 3Б</t>
  </si>
  <si>
    <t>д. Кадеркино, ул.Интернациональная, 2</t>
  </si>
  <si>
    <t>д. Кадеркино, ул. Интернациональная, д. 3а</t>
  </si>
  <si>
    <t>д. Савадеркино, ул.Октябрьская, 39а</t>
  </si>
  <si>
    <t xml:space="preserve">д.Егоркино, ул. Ленинградская, 9а, </t>
  </si>
  <si>
    <t>Список предприятий розничной торговли на 01.01.2024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</si>
  <si>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</si>
  <si>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</si>
  <si>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</si>
  <si>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д. Лесные
Туваны ул.
Пролетарская,
возле дома № 5</t>
  </si>
  <si>
    <t>Итого: 41 объектов</t>
  </si>
  <si>
    <t>36  магазинов, 5 павильонов</t>
  </si>
  <si>
    <t>Петрова Валентина Николаевна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</si>
  <si>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</si>
  <si>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>Шумерлинский МО, территория Шумерлинского лесничества, Шумерлинского лесхоза, квартал 73, дом 1, т.8-927-998-72-90</t>
  </si>
  <si>
    <t>АЗС «Автопорт» (ООО "ПК СОЮЗ")</t>
  </si>
  <si>
    <t>Приложение 9</t>
  </si>
  <si>
    <t xml:space="preserve">Шумерлинский МО, Шумерлинское лесничество, 45 кв., д.1
</t>
  </si>
  <si>
    <t xml:space="preserve">Магазин </t>
  </si>
  <si>
    <t>Васильев В.Г.</t>
  </si>
  <si>
    <t>Мажукова Татьяна Александровна</t>
  </si>
  <si>
    <t>Список предприятий бытового обслуживания населения по состоянию на 01.01.2024</t>
  </si>
  <si>
    <t>Список предприятий общественного питания по состоянию на 01.01.2024</t>
  </si>
  <si>
    <t>Список АЗС на 01.01.2024</t>
  </si>
  <si>
    <t>Список ярмарок по состоянию на 01.01.2024</t>
  </si>
  <si>
    <t>Список рынков по состоянию на 01.01.2024</t>
  </si>
  <si>
    <t>Список оптовых предприятий по состоянию на 01.01.2024</t>
  </si>
  <si>
    <t>Список нестационарных торговых объектов по состоянию на 01.01.2024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</si>
</sst>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"/>
    <numFmt numFmtId="195" formatCode="0.000"/>
  </numFmts>
  <fonts count="6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Calibri"/>
      <family val="2"/>
    </font>
    <font>
      <sz val="9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5" fillId="8" borderId="10" xfId="0" applyFont="1" applyFill="1" applyBorder="1" applyAlignment="1">
      <alignment horizontal="justify" vertical="top" wrapText="1"/>
    </xf>
    <xf numFmtId="0" fontId="55" fillId="8" borderId="10" xfId="0" applyFont="1" applyFill="1" applyBorder="1" applyAlignment="1">
      <alignment horizontal="center" vertical="top" wrapText="1"/>
    </xf>
    <xf numFmtId="0" fontId="56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4" fontId="10" fillId="8" borderId="10" xfId="0" applyNumberFormat="1" applyFont="1" applyFill="1" applyBorder="1" applyAlignment="1">
      <alignment horizontal="center" vertical="top" wrapText="1"/>
    </xf>
    <xf numFmtId="194" fontId="10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justify"/>
    </xf>
    <xf numFmtId="17" fontId="4" fillId="35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194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8" fillId="36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5" fillId="33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17" fontId="1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="110" zoomScaleSheetLayoutView="110" zoomScalePageLayoutView="0" workbookViewId="0" topLeftCell="A61">
      <selection activeCell="I58" sqref="I58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21.421875" style="0" customWidth="1"/>
    <col min="12" max="12" width="22.7109375" style="0" customWidth="1"/>
  </cols>
  <sheetData>
    <row r="1" spans="1:10" ht="12.75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19"/>
      <c r="B2" s="19"/>
      <c r="C2" s="19"/>
      <c r="D2" s="19" t="s">
        <v>208</v>
      </c>
      <c r="E2" s="19"/>
      <c r="F2" s="19"/>
      <c r="G2" s="19"/>
      <c r="H2" s="19"/>
      <c r="I2" s="19"/>
      <c r="J2" s="19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63" t="s">
        <v>0</v>
      </c>
      <c r="B4" s="63" t="s">
        <v>26</v>
      </c>
      <c r="C4" s="63" t="s">
        <v>2</v>
      </c>
      <c r="D4" s="63" t="s">
        <v>3</v>
      </c>
      <c r="E4" s="63" t="s">
        <v>4</v>
      </c>
      <c r="F4" s="63" t="s">
        <v>27</v>
      </c>
      <c r="G4" s="63" t="s">
        <v>28</v>
      </c>
      <c r="H4" s="63" t="s">
        <v>5</v>
      </c>
      <c r="I4" s="63" t="s">
        <v>29</v>
      </c>
      <c r="J4" s="60" t="s">
        <v>6</v>
      </c>
    </row>
    <row r="5" spans="1:10" s="20" customFormat="1" ht="15.75" customHeight="1">
      <c r="A5" s="91" t="s">
        <v>34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s="20" customFormat="1" ht="47.25">
      <c r="A6" s="72">
        <v>1</v>
      </c>
      <c r="B6" s="73" t="s">
        <v>35</v>
      </c>
      <c r="C6" s="73" t="s">
        <v>36</v>
      </c>
      <c r="D6" s="73" t="s">
        <v>37</v>
      </c>
      <c r="E6" s="73" t="s">
        <v>38</v>
      </c>
      <c r="F6" s="73">
        <v>62.9</v>
      </c>
      <c r="G6" s="73">
        <v>62.9</v>
      </c>
      <c r="H6" s="73" t="s">
        <v>39</v>
      </c>
      <c r="I6" s="73" t="s">
        <v>40</v>
      </c>
      <c r="J6" s="73">
        <v>1</v>
      </c>
    </row>
    <row r="7" spans="1:10" s="20" customFormat="1" ht="47.25">
      <c r="A7" s="72">
        <v>2</v>
      </c>
      <c r="B7" s="73" t="s">
        <v>41</v>
      </c>
      <c r="C7" s="73" t="s">
        <v>42</v>
      </c>
      <c r="D7" s="73" t="s">
        <v>43</v>
      </c>
      <c r="E7" s="73" t="s">
        <v>44</v>
      </c>
      <c r="F7" s="73">
        <v>49.9</v>
      </c>
      <c r="G7" s="73">
        <v>31.2</v>
      </c>
      <c r="H7" s="73" t="s">
        <v>135</v>
      </c>
      <c r="I7" s="73" t="s">
        <v>40</v>
      </c>
      <c r="J7" s="73">
        <v>1</v>
      </c>
    </row>
    <row r="8" spans="1:10" s="20" customFormat="1" ht="47.25">
      <c r="A8" s="72">
        <v>3</v>
      </c>
      <c r="B8" s="73" t="s">
        <v>187</v>
      </c>
      <c r="C8" s="73" t="s">
        <v>42</v>
      </c>
      <c r="D8" s="73" t="s">
        <v>45</v>
      </c>
      <c r="E8" s="73" t="s">
        <v>46</v>
      </c>
      <c r="F8" s="73">
        <v>36</v>
      </c>
      <c r="G8" s="73">
        <v>36</v>
      </c>
      <c r="H8" s="73" t="s">
        <v>164</v>
      </c>
      <c r="I8" s="73" t="s">
        <v>40</v>
      </c>
      <c r="J8" s="73">
        <v>2</v>
      </c>
    </row>
    <row r="9" spans="1:10" s="20" customFormat="1" ht="15.75">
      <c r="A9" s="42" t="s">
        <v>47</v>
      </c>
      <c r="B9" s="43">
        <v>3</v>
      </c>
      <c r="C9" s="44"/>
      <c r="D9" s="45"/>
      <c r="E9" s="46"/>
      <c r="F9" s="43">
        <f>SUM(F6:F8)</f>
        <v>148.8</v>
      </c>
      <c r="G9" s="43">
        <f>SUM(G6:G8)</f>
        <v>130.1</v>
      </c>
      <c r="H9" s="44"/>
      <c r="I9" s="44"/>
      <c r="J9" s="43">
        <f>SUM(J6:J8)</f>
        <v>4</v>
      </c>
    </row>
    <row r="10" spans="1:10" s="20" customFormat="1" ht="15.75">
      <c r="A10" s="91" t="s">
        <v>48</v>
      </c>
      <c r="B10" s="92"/>
      <c r="C10" s="92"/>
      <c r="D10" s="92"/>
      <c r="E10" s="92"/>
      <c r="F10" s="92"/>
      <c r="G10" s="92"/>
      <c r="H10" s="92"/>
      <c r="I10" s="92"/>
      <c r="J10" s="93"/>
    </row>
    <row r="11" spans="1:10" s="20" customFormat="1" ht="47.25">
      <c r="A11" s="73">
        <v>4</v>
      </c>
      <c r="B11" s="73" t="s">
        <v>221</v>
      </c>
      <c r="C11" s="73" t="s">
        <v>108</v>
      </c>
      <c r="D11" s="73" t="s">
        <v>49</v>
      </c>
      <c r="E11" s="73" t="s">
        <v>57</v>
      </c>
      <c r="F11" s="74">
        <v>102</v>
      </c>
      <c r="G11" s="73">
        <v>83.1</v>
      </c>
      <c r="H11" s="73" t="s">
        <v>50</v>
      </c>
      <c r="I11" s="73" t="s">
        <v>40</v>
      </c>
      <c r="J11" s="73">
        <v>1</v>
      </c>
    </row>
    <row r="12" spans="1:10" s="20" customFormat="1" ht="15.75">
      <c r="A12" s="47" t="s">
        <v>47</v>
      </c>
      <c r="B12" s="48">
        <v>1</v>
      </c>
      <c r="C12" s="45"/>
      <c r="D12" s="45"/>
      <c r="E12" s="49"/>
      <c r="F12" s="48">
        <f>SUM(F11:F11)</f>
        <v>102</v>
      </c>
      <c r="G12" s="48">
        <f>SUM(G11:G11)</f>
        <v>83.1</v>
      </c>
      <c r="H12" s="50"/>
      <c r="I12" s="45"/>
      <c r="J12" s="48">
        <f>SUM(J11:J11)</f>
        <v>1</v>
      </c>
    </row>
    <row r="13" spans="1:10" s="20" customFormat="1" ht="15.75">
      <c r="A13" s="91" t="s">
        <v>52</v>
      </c>
      <c r="B13" s="92"/>
      <c r="C13" s="92"/>
      <c r="D13" s="92"/>
      <c r="E13" s="92"/>
      <c r="F13" s="92"/>
      <c r="G13" s="92"/>
      <c r="H13" s="92"/>
      <c r="I13" s="92"/>
      <c r="J13" s="93"/>
    </row>
    <row r="14" spans="1:10" s="20" customFormat="1" ht="47.25">
      <c r="A14" s="73">
        <v>5</v>
      </c>
      <c r="B14" s="75" t="s">
        <v>53</v>
      </c>
      <c r="C14" s="76" t="s">
        <v>42</v>
      </c>
      <c r="D14" s="76" t="s">
        <v>195</v>
      </c>
      <c r="E14" s="75" t="s">
        <v>57</v>
      </c>
      <c r="F14" s="77">
        <v>42.8</v>
      </c>
      <c r="G14" s="75">
        <v>21</v>
      </c>
      <c r="H14" s="76" t="s">
        <v>55</v>
      </c>
      <c r="I14" s="73" t="s">
        <v>40</v>
      </c>
      <c r="J14" s="75">
        <v>2</v>
      </c>
    </row>
    <row r="15" spans="1:10" s="20" customFormat="1" ht="63">
      <c r="A15" s="73">
        <v>6</v>
      </c>
      <c r="B15" s="72" t="s">
        <v>91</v>
      </c>
      <c r="C15" s="73" t="s">
        <v>42</v>
      </c>
      <c r="D15" s="73" t="s">
        <v>165</v>
      </c>
      <c r="E15" s="72" t="s">
        <v>63</v>
      </c>
      <c r="F15" s="78">
        <v>74.3</v>
      </c>
      <c r="G15" s="72">
        <v>43.8</v>
      </c>
      <c r="H15" s="73" t="s">
        <v>55</v>
      </c>
      <c r="I15" s="73" t="s">
        <v>166</v>
      </c>
      <c r="J15" s="72">
        <v>1</v>
      </c>
    </row>
    <row r="16" spans="1:10" s="20" customFormat="1" ht="47.25">
      <c r="A16" s="73">
        <v>8</v>
      </c>
      <c r="B16" s="72" t="s">
        <v>58</v>
      </c>
      <c r="C16" s="73" t="s">
        <v>42</v>
      </c>
      <c r="D16" s="73" t="s">
        <v>59</v>
      </c>
      <c r="E16" s="72" t="s">
        <v>54</v>
      </c>
      <c r="F16" s="78">
        <v>50</v>
      </c>
      <c r="G16" s="72">
        <v>30</v>
      </c>
      <c r="H16" s="73" t="s">
        <v>64</v>
      </c>
      <c r="I16" s="73" t="s">
        <v>40</v>
      </c>
      <c r="J16" s="72">
        <v>1</v>
      </c>
    </row>
    <row r="17" spans="1:10" s="20" customFormat="1" ht="47.25">
      <c r="A17" s="73">
        <v>9</v>
      </c>
      <c r="B17" s="73" t="s">
        <v>61</v>
      </c>
      <c r="C17" s="72" t="s">
        <v>36</v>
      </c>
      <c r="D17" s="73" t="s">
        <v>62</v>
      </c>
      <c r="E17" s="72" t="s">
        <v>63</v>
      </c>
      <c r="F17" s="78">
        <v>272.3</v>
      </c>
      <c r="G17" s="72">
        <v>58.7</v>
      </c>
      <c r="H17" s="73" t="s">
        <v>51</v>
      </c>
      <c r="I17" s="73" t="s">
        <v>40</v>
      </c>
      <c r="J17" s="72">
        <v>2</v>
      </c>
    </row>
    <row r="18" spans="1:10" s="20" customFormat="1" ht="15.75">
      <c r="A18" s="47" t="s">
        <v>47</v>
      </c>
      <c r="B18" s="48">
        <v>4</v>
      </c>
      <c r="C18" s="51"/>
      <c r="D18" s="51"/>
      <c r="E18" s="52"/>
      <c r="F18" s="53">
        <f>SUM(F14:F17)</f>
        <v>439.4</v>
      </c>
      <c r="G18" s="53">
        <f>SUM(G14:G17)</f>
        <v>153.5</v>
      </c>
      <c r="H18" s="51"/>
      <c r="I18" s="51"/>
      <c r="J18" s="53">
        <f>SUM(J14:J17)</f>
        <v>6</v>
      </c>
    </row>
    <row r="19" spans="1:10" s="20" customFormat="1" ht="15.75">
      <c r="A19" s="91" t="s">
        <v>65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s="20" customFormat="1" ht="47.25">
      <c r="A20" s="73">
        <v>10</v>
      </c>
      <c r="B20" s="73" t="s">
        <v>66</v>
      </c>
      <c r="C20" s="72" t="s">
        <v>36</v>
      </c>
      <c r="D20" s="73" t="s">
        <v>67</v>
      </c>
      <c r="E20" s="72" t="s">
        <v>72</v>
      </c>
      <c r="F20" s="78">
        <v>54</v>
      </c>
      <c r="G20" s="72">
        <v>30</v>
      </c>
      <c r="H20" s="73" t="s">
        <v>51</v>
      </c>
      <c r="I20" s="73" t="s">
        <v>40</v>
      </c>
      <c r="J20" s="72">
        <v>2</v>
      </c>
    </row>
    <row r="21" spans="1:10" s="20" customFormat="1" ht="63">
      <c r="A21" s="73">
        <v>11</v>
      </c>
      <c r="B21" s="72" t="s">
        <v>68</v>
      </c>
      <c r="C21" s="72" t="s">
        <v>42</v>
      </c>
      <c r="D21" s="73" t="s">
        <v>69</v>
      </c>
      <c r="E21" s="73" t="s">
        <v>73</v>
      </c>
      <c r="F21" s="78">
        <v>70.3</v>
      </c>
      <c r="G21" s="72">
        <v>61.7</v>
      </c>
      <c r="H21" s="73" t="s">
        <v>76</v>
      </c>
      <c r="I21" s="73" t="s">
        <v>40</v>
      </c>
      <c r="J21" s="72">
        <v>2</v>
      </c>
    </row>
    <row r="22" spans="1:10" s="20" customFormat="1" ht="63">
      <c r="A22" s="73">
        <v>12</v>
      </c>
      <c r="B22" s="72" t="s">
        <v>70</v>
      </c>
      <c r="C22" s="72" t="s">
        <v>42</v>
      </c>
      <c r="D22" s="73" t="s">
        <v>71</v>
      </c>
      <c r="E22" s="73" t="s">
        <v>74</v>
      </c>
      <c r="F22" s="78">
        <v>43</v>
      </c>
      <c r="G22" s="72">
        <v>43</v>
      </c>
      <c r="H22" s="73" t="s">
        <v>76</v>
      </c>
      <c r="I22" s="73" t="s">
        <v>40</v>
      </c>
      <c r="J22" s="72">
        <v>2</v>
      </c>
    </row>
    <row r="23" spans="1:10" s="20" customFormat="1" ht="47.25">
      <c r="A23" s="73">
        <v>13</v>
      </c>
      <c r="B23" s="79" t="s">
        <v>56</v>
      </c>
      <c r="C23" s="72" t="s">
        <v>42</v>
      </c>
      <c r="D23" s="73" t="s">
        <v>183</v>
      </c>
      <c r="E23" s="79" t="s">
        <v>75</v>
      </c>
      <c r="F23" s="79">
        <v>60</v>
      </c>
      <c r="G23" s="79">
        <v>30</v>
      </c>
      <c r="H23" s="73" t="s">
        <v>76</v>
      </c>
      <c r="I23" s="73" t="s">
        <v>40</v>
      </c>
      <c r="J23" s="79">
        <v>2</v>
      </c>
    </row>
    <row r="24" spans="1:10" s="20" customFormat="1" ht="63">
      <c r="A24" s="73">
        <v>14</v>
      </c>
      <c r="B24" s="100" t="s">
        <v>118</v>
      </c>
      <c r="C24" s="101" t="s">
        <v>42</v>
      </c>
      <c r="D24" s="102" t="s">
        <v>212</v>
      </c>
      <c r="E24" s="100" t="s">
        <v>75</v>
      </c>
      <c r="F24" s="100">
        <v>27</v>
      </c>
      <c r="G24" s="100">
        <v>13</v>
      </c>
      <c r="H24" s="73" t="s">
        <v>76</v>
      </c>
      <c r="I24" s="102" t="s">
        <v>40</v>
      </c>
      <c r="J24" s="100">
        <v>1</v>
      </c>
    </row>
    <row r="25" spans="1:10" s="20" customFormat="1" ht="15.75">
      <c r="A25" s="47" t="s">
        <v>47</v>
      </c>
      <c r="B25" s="48">
        <v>5</v>
      </c>
      <c r="C25" s="45"/>
      <c r="D25" s="45"/>
      <c r="E25" s="49"/>
      <c r="F25" s="48">
        <f>SUM(F20:F24)</f>
        <v>254.3</v>
      </c>
      <c r="G25" s="48">
        <f>SUM(G20:G24)</f>
        <v>177.7</v>
      </c>
      <c r="H25" s="47"/>
      <c r="I25" s="54"/>
      <c r="J25" s="48">
        <f>SUM(J20:J24)</f>
        <v>9</v>
      </c>
    </row>
    <row r="26" spans="1:10" s="20" customFormat="1" ht="15.75">
      <c r="A26" s="91" t="s">
        <v>77</v>
      </c>
      <c r="B26" s="92"/>
      <c r="C26" s="92"/>
      <c r="D26" s="92"/>
      <c r="E26" s="92"/>
      <c r="F26" s="92"/>
      <c r="G26" s="92"/>
      <c r="H26" s="92"/>
      <c r="I26" s="92"/>
      <c r="J26" s="93"/>
    </row>
    <row r="27" spans="1:10" s="20" customFormat="1" ht="47.25">
      <c r="A27" s="73">
        <v>15</v>
      </c>
      <c r="B27" s="73" t="s">
        <v>78</v>
      </c>
      <c r="C27" s="72" t="s">
        <v>36</v>
      </c>
      <c r="D27" s="73" t="s">
        <v>196</v>
      </c>
      <c r="E27" s="72" t="s">
        <v>79</v>
      </c>
      <c r="F27" s="78">
        <v>650.2</v>
      </c>
      <c r="G27" s="72">
        <v>81</v>
      </c>
      <c r="H27" s="73" t="s">
        <v>51</v>
      </c>
      <c r="I27" s="73" t="s">
        <v>40</v>
      </c>
      <c r="J27" s="72">
        <v>3</v>
      </c>
    </row>
    <row r="28" spans="1:10" s="20" customFormat="1" ht="47.25">
      <c r="A28" s="73">
        <v>16</v>
      </c>
      <c r="B28" s="73" t="s">
        <v>81</v>
      </c>
      <c r="C28" s="72" t="s">
        <v>36</v>
      </c>
      <c r="D28" s="73" t="s">
        <v>184</v>
      </c>
      <c r="E28" s="72" t="s">
        <v>79</v>
      </c>
      <c r="F28" s="78">
        <v>45.1</v>
      </c>
      <c r="G28" s="72">
        <v>44.9</v>
      </c>
      <c r="H28" s="73" t="s">
        <v>51</v>
      </c>
      <c r="I28" s="73" t="s">
        <v>40</v>
      </c>
      <c r="J28" s="72">
        <v>1</v>
      </c>
    </row>
    <row r="29" spans="1:10" s="20" customFormat="1" ht="47.25">
      <c r="A29" s="73">
        <v>17</v>
      </c>
      <c r="B29" s="73" t="s">
        <v>82</v>
      </c>
      <c r="C29" s="72" t="s">
        <v>42</v>
      </c>
      <c r="D29" s="73" t="s">
        <v>168</v>
      </c>
      <c r="E29" s="72" t="s">
        <v>83</v>
      </c>
      <c r="F29" s="78">
        <v>69.8</v>
      </c>
      <c r="G29" s="72">
        <v>28.1</v>
      </c>
      <c r="H29" s="73" t="s">
        <v>167</v>
      </c>
      <c r="I29" s="73" t="s">
        <v>40</v>
      </c>
      <c r="J29" s="72">
        <v>2</v>
      </c>
    </row>
    <row r="30" spans="1:10" s="20" customFormat="1" ht="15.75">
      <c r="A30" s="47" t="s">
        <v>47</v>
      </c>
      <c r="B30" s="48">
        <v>3</v>
      </c>
      <c r="C30" s="45"/>
      <c r="D30" s="45"/>
      <c r="E30" s="49"/>
      <c r="F30" s="48">
        <f>SUM(F27:F29)</f>
        <v>765.1</v>
      </c>
      <c r="G30" s="70">
        <f>SUM(G27:G29)</f>
        <v>154</v>
      </c>
      <c r="H30" s="50"/>
      <c r="I30" s="45"/>
      <c r="J30" s="48">
        <f>SUM(J27:J29)</f>
        <v>6</v>
      </c>
    </row>
    <row r="31" spans="1:10" s="20" customFormat="1" ht="15">
      <c r="A31" s="91" t="s">
        <v>84</v>
      </c>
      <c r="B31" s="94"/>
      <c r="C31" s="94"/>
      <c r="D31" s="94"/>
      <c r="E31" s="94"/>
      <c r="F31" s="94"/>
      <c r="G31" s="94"/>
      <c r="H31" s="94"/>
      <c r="I31" s="94"/>
      <c r="J31" s="95"/>
    </row>
    <row r="32" spans="1:10" s="20" customFormat="1" ht="47.25">
      <c r="A32" s="72">
        <v>18</v>
      </c>
      <c r="B32" s="73" t="s">
        <v>85</v>
      </c>
      <c r="C32" s="73" t="s">
        <v>108</v>
      </c>
      <c r="D32" s="73" t="s">
        <v>158</v>
      </c>
      <c r="E32" s="73" t="s">
        <v>87</v>
      </c>
      <c r="F32" s="72">
        <v>85.3</v>
      </c>
      <c r="G32" s="72">
        <v>55.8</v>
      </c>
      <c r="H32" s="80" t="s">
        <v>88</v>
      </c>
      <c r="I32" s="73" t="s">
        <v>80</v>
      </c>
      <c r="J32" s="72">
        <v>1</v>
      </c>
    </row>
    <row r="33" spans="1:10" s="20" customFormat="1" ht="47.25">
      <c r="A33" s="72">
        <v>19</v>
      </c>
      <c r="B33" s="73" t="s">
        <v>198</v>
      </c>
      <c r="C33" s="73" t="s">
        <v>108</v>
      </c>
      <c r="D33" s="73" t="s">
        <v>158</v>
      </c>
      <c r="E33" s="73" t="s">
        <v>199</v>
      </c>
      <c r="F33" s="72">
        <v>21</v>
      </c>
      <c r="G33" s="72">
        <v>18</v>
      </c>
      <c r="H33" s="80" t="s">
        <v>200</v>
      </c>
      <c r="I33" s="73" t="s">
        <v>80</v>
      </c>
      <c r="J33" s="72">
        <v>1</v>
      </c>
    </row>
    <row r="34" spans="1:10" s="20" customFormat="1" ht="47.25">
      <c r="A34" s="73">
        <v>20</v>
      </c>
      <c r="B34" s="72" t="s">
        <v>89</v>
      </c>
      <c r="C34" s="73" t="s">
        <v>108</v>
      </c>
      <c r="D34" s="73" t="s">
        <v>158</v>
      </c>
      <c r="E34" s="73" t="s">
        <v>87</v>
      </c>
      <c r="F34" s="72">
        <v>68</v>
      </c>
      <c r="G34" s="72">
        <v>52.1</v>
      </c>
      <c r="H34" s="73" t="s">
        <v>90</v>
      </c>
      <c r="I34" s="73" t="s">
        <v>80</v>
      </c>
      <c r="J34" s="72">
        <v>1</v>
      </c>
    </row>
    <row r="35" spans="1:10" s="20" customFormat="1" ht="31.5">
      <c r="A35" s="73">
        <v>21</v>
      </c>
      <c r="B35" s="72" t="s">
        <v>91</v>
      </c>
      <c r="C35" s="73" t="s">
        <v>108</v>
      </c>
      <c r="D35" s="73" t="s">
        <v>201</v>
      </c>
      <c r="E35" s="73" t="s">
        <v>92</v>
      </c>
      <c r="F35" s="72">
        <v>130.65</v>
      </c>
      <c r="G35" s="72">
        <v>48.7</v>
      </c>
      <c r="H35" s="73" t="s">
        <v>93</v>
      </c>
      <c r="I35" s="73" t="s">
        <v>98</v>
      </c>
      <c r="J35" s="72">
        <v>2</v>
      </c>
    </row>
    <row r="36" spans="1:11" s="20" customFormat="1" ht="47.25">
      <c r="A36" s="73">
        <v>22</v>
      </c>
      <c r="B36" s="73" t="s">
        <v>202</v>
      </c>
      <c r="C36" s="73" t="s">
        <v>108</v>
      </c>
      <c r="D36" s="73" t="s">
        <v>94</v>
      </c>
      <c r="E36" s="73" t="s">
        <v>95</v>
      </c>
      <c r="F36" s="72">
        <v>60.95</v>
      </c>
      <c r="G36" s="72">
        <v>40.15</v>
      </c>
      <c r="H36" s="73" t="s">
        <v>215</v>
      </c>
      <c r="I36" s="73" t="s">
        <v>40</v>
      </c>
      <c r="J36" s="72">
        <v>2</v>
      </c>
      <c r="K36" s="89"/>
    </row>
    <row r="37" spans="1:10" s="20" customFormat="1" ht="47.25">
      <c r="A37" s="73">
        <v>23</v>
      </c>
      <c r="B37" s="72" t="s">
        <v>96</v>
      </c>
      <c r="C37" s="73" t="s">
        <v>108</v>
      </c>
      <c r="D37" s="73" t="s">
        <v>97</v>
      </c>
      <c r="E37" s="73" t="s">
        <v>92</v>
      </c>
      <c r="F37" s="72">
        <v>39.2</v>
      </c>
      <c r="G37" s="72">
        <v>35.4</v>
      </c>
      <c r="H37" s="73" t="s">
        <v>223</v>
      </c>
      <c r="I37" s="73" t="s">
        <v>40</v>
      </c>
      <c r="J37" s="72">
        <v>1</v>
      </c>
    </row>
    <row r="38" spans="1:10" s="20" customFormat="1" ht="15.75">
      <c r="A38" s="47" t="s">
        <v>47</v>
      </c>
      <c r="B38" s="48">
        <v>6</v>
      </c>
      <c r="C38" s="45"/>
      <c r="D38" s="45"/>
      <c r="E38" s="49"/>
      <c r="F38" s="48">
        <f>SUM(F32:F37)</f>
        <v>405.1</v>
      </c>
      <c r="G38" s="70">
        <f>SUM(G32:G37)</f>
        <v>250.15000000000003</v>
      </c>
      <c r="H38" s="47"/>
      <c r="I38" s="54"/>
      <c r="J38" s="48">
        <f>SUM(J32:J37)</f>
        <v>8</v>
      </c>
    </row>
    <row r="39" spans="1:10" s="20" customFormat="1" ht="15.75">
      <c r="A39" s="91" t="s">
        <v>99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0" s="20" customFormat="1" ht="47.25">
      <c r="A40" s="73">
        <v>24</v>
      </c>
      <c r="B40" s="73" t="s">
        <v>100</v>
      </c>
      <c r="C40" s="73" t="s">
        <v>36</v>
      </c>
      <c r="D40" s="73" t="s">
        <v>101</v>
      </c>
      <c r="E40" s="81" t="s">
        <v>102</v>
      </c>
      <c r="F40" s="73">
        <v>107.71</v>
      </c>
      <c r="G40" s="73">
        <v>77.64</v>
      </c>
      <c r="H40" s="73" t="s">
        <v>51</v>
      </c>
      <c r="I40" s="73" t="s">
        <v>40</v>
      </c>
      <c r="J40" s="73">
        <v>3</v>
      </c>
    </row>
    <row r="41" spans="1:10" s="20" customFormat="1" ht="47.25">
      <c r="A41" s="73">
        <v>25</v>
      </c>
      <c r="B41" s="73" t="s">
        <v>103</v>
      </c>
      <c r="C41" s="73" t="s">
        <v>36</v>
      </c>
      <c r="D41" s="73" t="s">
        <v>204</v>
      </c>
      <c r="E41" s="81" t="s">
        <v>75</v>
      </c>
      <c r="F41" s="73">
        <v>120</v>
      </c>
      <c r="G41" s="73">
        <v>60</v>
      </c>
      <c r="H41" s="73" t="s">
        <v>51</v>
      </c>
      <c r="I41" s="73" t="s">
        <v>40</v>
      </c>
      <c r="J41" s="73">
        <v>1</v>
      </c>
    </row>
    <row r="42" spans="1:10" s="20" customFormat="1" ht="47.25">
      <c r="A42" s="73">
        <v>26</v>
      </c>
      <c r="B42" s="73" t="s">
        <v>104</v>
      </c>
      <c r="C42" s="73" t="s">
        <v>108</v>
      </c>
      <c r="D42" s="73" t="s">
        <v>203</v>
      </c>
      <c r="E42" s="73" t="s">
        <v>57</v>
      </c>
      <c r="F42" s="73">
        <v>39</v>
      </c>
      <c r="G42" s="73">
        <v>30</v>
      </c>
      <c r="H42" s="73" t="s">
        <v>105</v>
      </c>
      <c r="I42" s="73" t="s">
        <v>40</v>
      </c>
      <c r="J42" s="73">
        <v>1</v>
      </c>
    </row>
    <row r="43" spans="1:10" s="20" customFormat="1" ht="47.25">
      <c r="A43" s="73">
        <v>27</v>
      </c>
      <c r="B43" s="73" t="s">
        <v>106</v>
      </c>
      <c r="C43" s="73" t="s">
        <v>108</v>
      </c>
      <c r="D43" s="73" t="s">
        <v>109</v>
      </c>
      <c r="E43" s="73" t="s">
        <v>57</v>
      </c>
      <c r="F43" s="73">
        <v>130.44</v>
      </c>
      <c r="G43" s="73">
        <v>117.27</v>
      </c>
      <c r="H43" s="73" t="s">
        <v>107</v>
      </c>
      <c r="I43" s="73" t="s">
        <v>40</v>
      </c>
      <c r="J43" s="73">
        <v>1</v>
      </c>
    </row>
    <row r="44" spans="1:10" s="20" customFormat="1" ht="47.25">
      <c r="A44" s="73">
        <v>28</v>
      </c>
      <c r="B44" s="73" t="s">
        <v>106</v>
      </c>
      <c r="C44" s="73" t="s">
        <v>108</v>
      </c>
      <c r="D44" s="73" t="s">
        <v>205</v>
      </c>
      <c r="E44" s="73" t="s">
        <v>75</v>
      </c>
      <c r="F44" s="73">
        <v>39</v>
      </c>
      <c r="G44" s="73">
        <v>19</v>
      </c>
      <c r="H44" s="73" t="s">
        <v>107</v>
      </c>
      <c r="I44" s="73" t="s">
        <v>40</v>
      </c>
      <c r="J44" s="73">
        <v>1</v>
      </c>
    </row>
    <row r="45" spans="1:10" s="20" customFormat="1" ht="15.75">
      <c r="A45" s="47" t="s">
        <v>47</v>
      </c>
      <c r="B45" s="48">
        <v>5</v>
      </c>
      <c r="C45" s="45"/>
      <c r="D45" s="45"/>
      <c r="E45" s="49"/>
      <c r="F45" s="48">
        <f>SUM(F40:F44)</f>
        <v>436.15</v>
      </c>
      <c r="G45" s="70">
        <f>SUM(G40:G44)</f>
        <v>303.90999999999997</v>
      </c>
      <c r="H45" s="47"/>
      <c r="I45" s="54"/>
      <c r="J45" s="48">
        <f>SUM(J40:J44)</f>
        <v>7</v>
      </c>
    </row>
    <row r="46" spans="1:10" s="20" customFormat="1" ht="15.75">
      <c r="A46" s="91" t="s">
        <v>110</v>
      </c>
      <c r="B46" s="92"/>
      <c r="C46" s="92"/>
      <c r="D46" s="92"/>
      <c r="E46" s="92"/>
      <c r="F46" s="92"/>
      <c r="G46" s="92"/>
      <c r="H46" s="92"/>
      <c r="I46" s="92"/>
      <c r="J46" s="93"/>
    </row>
    <row r="47" spans="1:10" s="20" customFormat="1" ht="47.25">
      <c r="A47" s="73">
        <v>29</v>
      </c>
      <c r="B47" s="73" t="s">
        <v>111</v>
      </c>
      <c r="C47" s="73" t="s">
        <v>36</v>
      </c>
      <c r="D47" s="73" t="s">
        <v>112</v>
      </c>
      <c r="E47" s="73" t="s">
        <v>113</v>
      </c>
      <c r="F47" s="73">
        <v>88</v>
      </c>
      <c r="G47" s="73">
        <v>35</v>
      </c>
      <c r="H47" s="73" t="s">
        <v>51</v>
      </c>
      <c r="I47" s="73" t="s">
        <v>40</v>
      </c>
      <c r="J47" s="73">
        <v>2</v>
      </c>
    </row>
    <row r="48" spans="1:10" s="20" customFormat="1" ht="47.25">
      <c r="A48" s="73">
        <v>30</v>
      </c>
      <c r="B48" s="73" t="s">
        <v>56</v>
      </c>
      <c r="C48" s="73" t="s">
        <v>42</v>
      </c>
      <c r="D48" s="73" t="s">
        <v>207</v>
      </c>
      <c r="E48" s="73" t="s">
        <v>113</v>
      </c>
      <c r="F48" s="73">
        <v>49</v>
      </c>
      <c r="G48" s="73">
        <v>12</v>
      </c>
      <c r="H48" s="73" t="s">
        <v>115</v>
      </c>
      <c r="I48" s="73" t="s">
        <v>40</v>
      </c>
      <c r="J48" s="73">
        <v>1</v>
      </c>
    </row>
    <row r="49" spans="1:10" s="20" customFormat="1" ht="47.25">
      <c r="A49" s="73">
        <v>31</v>
      </c>
      <c r="B49" s="73" t="s">
        <v>116</v>
      </c>
      <c r="C49" s="73" t="s">
        <v>42</v>
      </c>
      <c r="D49" s="73" t="s">
        <v>206</v>
      </c>
      <c r="E49" s="73" t="s">
        <v>113</v>
      </c>
      <c r="F49" s="73">
        <v>56</v>
      </c>
      <c r="G49" s="73">
        <v>28</v>
      </c>
      <c r="H49" s="73" t="s">
        <v>105</v>
      </c>
      <c r="I49" s="73" t="s">
        <v>40</v>
      </c>
      <c r="J49" s="73">
        <v>1</v>
      </c>
    </row>
    <row r="50" spans="1:10" s="20" customFormat="1" ht="47.25">
      <c r="A50" s="73">
        <v>32</v>
      </c>
      <c r="B50" s="82" t="s">
        <v>114</v>
      </c>
      <c r="C50" s="82" t="s">
        <v>36</v>
      </c>
      <c r="D50" s="73" t="s">
        <v>117</v>
      </c>
      <c r="E50" s="73" t="s">
        <v>113</v>
      </c>
      <c r="F50" s="74">
        <v>105</v>
      </c>
      <c r="G50" s="73">
        <v>97</v>
      </c>
      <c r="H50" s="82" t="s">
        <v>51</v>
      </c>
      <c r="I50" s="82" t="s">
        <v>40</v>
      </c>
      <c r="J50" s="73">
        <v>5</v>
      </c>
    </row>
    <row r="51" spans="1:10" s="20" customFormat="1" ht="47.25">
      <c r="A51" s="73">
        <v>33</v>
      </c>
      <c r="B51" s="73" t="s">
        <v>118</v>
      </c>
      <c r="C51" s="73" t="s">
        <v>42</v>
      </c>
      <c r="D51" s="73" t="s">
        <v>119</v>
      </c>
      <c r="E51" s="73" t="s">
        <v>113</v>
      </c>
      <c r="F51" s="73">
        <v>15</v>
      </c>
      <c r="G51" s="73">
        <v>9</v>
      </c>
      <c r="H51" s="73" t="s">
        <v>120</v>
      </c>
      <c r="I51" s="73" t="s">
        <v>40</v>
      </c>
      <c r="J51" s="73">
        <v>1</v>
      </c>
    </row>
    <row r="52" spans="1:10" s="20" customFormat="1" ht="47.25">
      <c r="A52" s="73">
        <v>34</v>
      </c>
      <c r="B52" s="73" t="s">
        <v>118</v>
      </c>
      <c r="C52" s="73" t="s">
        <v>42</v>
      </c>
      <c r="D52" s="73" t="s">
        <v>119</v>
      </c>
      <c r="E52" s="73" t="s">
        <v>113</v>
      </c>
      <c r="F52" s="73">
        <v>15</v>
      </c>
      <c r="G52" s="73">
        <v>8.75</v>
      </c>
      <c r="H52" s="73" t="s">
        <v>105</v>
      </c>
      <c r="I52" s="73" t="s">
        <v>40</v>
      </c>
      <c r="J52" s="73">
        <v>1</v>
      </c>
    </row>
    <row r="53" spans="1:10" s="20" customFormat="1" ht="47.25">
      <c r="A53" s="73">
        <v>35</v>
      </c>
      <c r="B53" s="73" t="s">
        <v>118</v>
      </c>
      <c r="C53" s="73" t="s">
        <v>42</v>
      </c>
      <c r="D53" s="73" t="s">
        <v>121</v>
      </c>
      <c r="E53" s="73" t="s">
        <v>113</v>
      </c>
      <c r="F53" s="73">
        <v>15</v>
      </c>
      <c r="G53" s="73">
        <v>8.75</v>
      </c>
      <c r="H53" s="73" t="s">
        <v>105</v>
      </c>
      <c r="I53" s="73" t="s">
        <v>40</v>
      </c>
      <c r="J53" s="73">
        <v>1</v>
      </c>
    </row>
    <row r="54" spans="1:10" s="20" customFormat="1" ht="15.75">
      <c r="A54" s="47" t="s">
        <v>47</v>
      </c>
      <c r="B54" s="48">
        <v>4</v>
      </c>
      <c r="C54" s="45"/>
      <c r="D54" s="45"/>
      <c r="E54" s="49"/>
      <c r="F54" s="48">
        <f>SUM(F47:F53)</f>
        <v>343</v>
      </c>
      <c r="G54" s="70">
        <f>SUM(G47:G50)</f>
        <v>172</v>
      </c>
      <c r="H54" s="50"/>
      <c r="I54" s="45"/>
      <c r="J54" s="48">
        <f>SUM(J47:J53)</f>
        <v>12</v>
      </c>
    </row>
    <row r="55" spans="1:10" s="20" customFormat="1" ht="15.75">
      <c r="A55" s="47" t="s">
        <v>122</v>
      </c>
      <c r="B55" s="48">
        <v>3</v>
      </c>
      <c r="C55" s="45"/>
      <c r="D55" s="45"/>
      <c r="E55" s="49"/>
      <c r="F55" s="49">
        <f>SUM(F51:F53)</f>
        <v>45</v>
      </c>
      <c r="G55" s="49">
        <f>SUM(G51:G53)</f>
        <v>26.5</v>
      </c>
      <c r="H55" s="50"/>
      <c r="I55" s="45"/>
      <c r="J55" s="49"/>
    </row>
    <row r="56" spans="1:10" s="20" customFormat="1" ht="15.75">
      <c r="A56" s="91" t="s">
        <v>123</v>
      </c>
      <c r="B56" s="92"/>
      <c r="C56" s="92"/>
      <c r="D56" s="92"/>
      <c r="E56" s="92"/>
      <c r="F56" s="92"/>
      <c r="G56" s="92"/>
      <c r="H56" s="92"/>
      <c r="I56" s="92"/>
      <c r="J56" s="93"/>
    </row>
    <row r="57" spans="1:10" s="20" customFormat="1" ht="47.25">
      <c r="A57" s="73">
        <v>35</v>
      </c>
      <c r="B57" s="73" t="s">
        <v>118</v>
      </c>
      <c r="C57" s="73" t="s">
        <v>42</v>
      </c>
      <c r="D57" s="73" t="s">
        <v>124</v>
      </c>
      <c r="E57" s="73" t="s">
        <v>75</v>
      </c>
      <c r="F57" s="83">
        <v>27</v>
      </c>
      <c r="G57" s="83">
        <v>22</v>
      </c>
      <c r="H57" s="73" t="s">
        <v>164</v>
      </c>
      <c r="I57" s="73" t="s">
        <v>40</v>
      </c>
      <c r="J57" s="73">
        <v>2</v>
      </c>
    </row>
    <row r="58" spans="1:10" s="20" customFormat="1" ht="47.25">
      <c r="A58" s="73">
        <v>36</v>
      </c>
      <c r="B58" s="73" t="s">
        <v>125</v>
      </c>
      <c r="C58" s="73" t="s">
        <v>36</v>
      </c>
      <c r="D58" s="73" t="s">
        <v>126</v>
      </c>
      <c r="E58" s="73" t="s">
        <v>75</v>
      </c>
      <c r="F58" s="73">
        <v>138.9</v>
      </c>
      <c r="G58" s="73">
        <v>59.8</v>
      </c>
      <c r="H58" s="73" t="s">
        <v>51</v>
      </c>
      <c r="I58" s="73" t="s">
        <v>40</v>
      </c>
      <c r="J58" s="73">
        <v>1</v>
      </c>
    </row>
    <row r="59" spans="1:10" s="20" customFormat="1" ht="15.75">
      <c r="A59" s="36" t="s">
        <v>47</v>
      </c>
      <c r="B59" s="37">
        <v>1</v>
      </c>
      <c r="C59" s="37"/>
      <c r="D59" s="37"/>
      <c r="E59" s="37"/>
      <c r="F59" s="37">
        <f>SUM(F57:F58)</f>
        <v>165.9</v>
      </c>
      <c r="G59" s="37">
        <f>SUM(G57:G58)</f>
        <v>81.8</v>
      </c>
      <c r="H59" s="36"/>
      <c r="I59" s="37"/>
      <c r="J59" s="37">
        <f>SUM(J57:J58)</f>
        <v>3</v>
      </c>
    </row>
    <row r="60" spans="1:10" s="20" customFormat="1" ht="15.75">
      <c r="A60" s="36" t="s">
        <v>122</v>
      </c>
      <c r="B60" s="38">
        <v>1</v>
      </c>
      <c r="C60" s="38"/>
      <c r="D60" s="38"/>
      <c r="E60" s="38"/>
      <c r="F60" s="36">
        <v>27</v>
      </c>
      <c r="G60" s="36">
        <v>22</v>
      </c>
      <c r="H60" s="38"/>
      <c r="I60" s="38"/>
      <c r="J60" s="38"/>
    </row>
    <row r="61" spans="1:10" s="20" customFormat="1" ht="15.75">
      <c r="A61" s="91" t="s">
        <v>127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s="20" customFormat="1" ht="47.25">
      <c r="A62" s="34">
        <v>37</v>
      </c>
      <c r="B62" s="73" t="s">
        <v>128</v>
      </c>
      <c r="C62" s="73" t="s">
        <v>42</v>
      </c>
      <c r="D62" s="73" t="s">
        <v>129</v>
      </c>
      <c r="E62" s="73" t="s">
        <v>102</v>
      </c>
      <c r="F62" s="73">
        <v>35</v>
      </c>
      <c r="G62" s="73">
        <v>28.9</v>
      </c>
      <c r="H62" s="73" t="s">
        <v>50</v>
      </c>
      <c r="I62" s="73" t="s">
        <v>40</v>
      </c>
      <c r="J62" s="73">
        <v>1</v>
      </c>
    </row>
    <row r="63" spans="1:10" s="20" customFormat="1" ht="47.25">
      <c r="A63" s="34">
        <v>38</v>
      </c>
      <c r="B63" s="73" t="s">
        <v>130</v>
      </c>
      <c r="C63" s="73" t="s">
        <v>42</v>
      </c>
      <c r="D63" s="73" t="s">
        <v>131</v>
      </c>
      <c r="E63" s="73" t="s">
        <v>102</v>
      </c>
      <c r="F63" s="73">
        <v>48.99</v>
      </c>
      <c r="G63" s="73">
        <v>38.7</v>
      </c>
      <c r="H63" s="73" t="s">
        <v>50</v>
      </c>
      <c r="I63" s="73" t="s">
        <v>40</v>
      </c>
      <c r="J63" s="73">
        <v>1</v>
      </c>
    </row>
    <row r="64" spans="1:10" s="20" customFormat="1" ht="15.75">
      <c r="A64" s="36" t="s">
        <v>47</v>
      </c>
      <c r="B64" s="37">
        <v>2</v>
      </c>
      <c r="C64" s="37"/>
      <c r="D64" s="37"/>
      <c r="E64" s="37"/>
      <c r="F64" s="37">
        <f>SUM(F62:F63)</f>
        <v>83.99000000000001</v>
      </c>
      <c r="G64" s="37">
        <f>SUM(G62:G63)</f>
        <v>67.6</v>
      </c>
      <c r="H64" s="36"/>
      <c r="I64" s="37"/>
      <c r="J64" s="37">
        <f>SUM(J62:J63)</f>
        <v>2</v>
      </c>
    </row>
    <row r="65" spans="1:10" s="20" customFormat="1" ht="15.75">
      <c r="A65" s="91" t="s">
        <v>132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s="20" customFormat="1" ht="47.25">
      <c r="A66" s="73">
        <v>39</v>
      </c>
      <c r="B66" s="73" t="s">
        <v>133</v>
      </c>
      <c r="C66" s="73" t="s">
        <v>36</v>
      </c>
      <c r="D66" s="73" t="s">
        <v>197</v>
      </c>
      <c r="E66" s="81" t="s">
        <v>134</v>
      </c>
      <c r="F66" s="74">
        <v>272.8</v>
      </c>
      <c r="G66" s="73">
        <v>75.7</v>
      </c>
      <c r="H66" s="73" t="s">
        <v>51</v>
      </c>
      <c r="I66" s="73" t="s">
        <v>40</v>
      </c>
      <c r="J66" s="73">
        <v>2</v>
      </c>
    </row>
    <row r="67" spans="1:10" s="20" customFormat="1" ht="47.25">
      <c r="A67" s="73">
        <v>40</v>
      </c>
      <c r="B67" s="73" t="s">
        <v>137</v>
      </c>
      <c r="C67" s="73" t="s">
        <v>42</v>
      </c>
      <c r="D67" s="73" t="s">
        <v>181</v>
      </c>
      <c r="E67" s="73" t="s">
        <v>138</v>
      </c>
      <c r="F67" s="74">
        <v>67</v>
      </c>
      <c r="G67" s="73">
        <v>58.7</v>
      </c>
      <c r="H67" s="73" t="s">
        <v>139</v>
      </c>
      <c r="I67" s="73" t="s">
        <v>40</v>
      </c>
      <c r="J67" s="73">
        <v>1</v>
      </c>
    </row>
    <row r="68" spans="1:10" s="20" customFormat="1" ht="47.25">
      <c r="A68" s="73">
        <v>41</v>
      </c>
      <c r="B68" s="73" t="s">
        <v>187</v>
      </c>
      <c r="C68" s="73" t="s">
        <v>42</v>
      </c>
      <c r="D68" s="73" t="s">
        <v>188</v>
      </c>
      <c r="E68" s="73" t="s">
        <v>134</v>
      </c>
      <c r="F68" s="74">
        <v>12</v>
      </c>
      <c r="G68" s="73">
        <v>12</v>
      </c>
      <c r="H68" s="73" t="s">
        <v>189</v>
      </c>
      <c r="I68" s="73" t="s">
        <v>136</v>
      </c>
      <c r="J68" s="73">
        <v>1</v>
      </c>
    </row>
    <row r="69" spans="1:10" s="20" customFormat="1" ht="15.75">
      <c r="A69" s="40" t="s">
        <v>47</v>
      </c>
      <c r="B69" s="37">
        <v>3</v>
      </c>
      <c r="C69" s="41"/>
      <c r="D69" s="41"/>
      <c r="E69" s="41"/>
      <c r="F69" s="37">
        <f>SUM(F66:F68)</f>
        <v>351.8</v>
      </c>
      <c r="G69" s="37">
        <f>SUM(G66:G68)</f>
        <v>146.4</v>
      </c>
      <c r="H69" s="40"/>
      <c r="I69" s="41"/>
      <c r="J69" s="37">
        <f>SUM(J66:J68)</f>
        <v>4</v>
      </c>
    </row>
    <row r="70" spans="1:10" s="20" customFormat="1" ht="12.75">
      <c r="A70" s="24"/>
      <c r="B70" s="12"/>
      <c r="C70" s="12"/>
      <c r="D70" s="12"/>
      <c r="E70" s="13"/>
      <c r="F70" s="13"/>
      <c r="G70" s="13"/>
      <c r="H70" s="24"/>
      <c r="I70" s="12"/>
      <c r="J70" s="13"/>
    </row>
    <row r="71" spans="1:10" s="20" customFormat="1" ht="42.75" customHeight="1">
      <c r="A71" s="24"/>
      <c r="B71" s="55" t="s">
        <v>213</v>
      </c>
      <c r="C71" s="55" t="s">
        <v>214</v>
      </c>
      <c r="D71" s="12"/>
      <c r="E71" s="13"/>
      <c r="F71" s="56">
        <f>SUM(F69,F64,F59,F54,F45,F38,F30,F25,F18,F12,F9)</f>
        <v>3495.5400000000004</v>
      </c>
      <c r="G71" s="71">
        <f>SUM(G69,G64,G59:G60,G54:G55,G45,G38,G30,G25,G18,G12,G9)</f>
        <v>1768.7599999999998</v>
      </c>
      <c r="H71" s="24"/>
      <c r="I71" s="12"/>
      <c r="J71" s="56">
        <f>SUM(J69,J64,J59,J54,J45,J38,J30,J25,J18,J12,J9)</f>
        <v>62</v>
      </c>
    </row>
    <row r="72" spans="1:10" s="20" customFormat="1" ht="12.75">
      <c r="A72" s="24"/>
      <c r="B72" s="12"/>
      <c r="C72" s="12"/>
      <c r="D72" s="12"/>
      <c r="E72" s="13"/>
      <c r="F72" s="13"/>
      <c r="G72" s="13"/>
      <c r="H72" s="24"/>
      <c r="I72" s="12"/>
      <c r="J72" s="13"/>
    </row>
    <row r="73" spans="1:10" s="20" customFormat="1" ht="12.75">
      <c r="A73" s="24"/>
      <c r="B73" s="12"/>
      <c r="C73" s="12"/>
      <c r="D73" s="12"/>
      <c r="E73" s="13"/>
      <c r="F73" s="13"/>
      <c r="G73" s="13"/>
      <c r="H73" s="24"/>
      <c r="I73" s="12"/>
      <c r="J73" s="13"/>
    </row>
    <row r="74" spans="1:10" s="20" customFormat="1" ht="26.25" customHeight="1">
      <c r="A74" s="24"/>
      <c r="B74" s="12"/>
      <c r="C74" s="12"/>
      <c r="D74" s="12"/>
      <c r="E74" s="13"/>
      <c r="F74" s="13"/>
      <c r="G74" s="13"/>
      <c r="H74" s="24"/>
      <c r="I74" s="12"/>
      <c r="J74" s="13"/>
    </row>
    <row r="75" spans="1:9" ht="12.75">
      <c r="A75" s="18"/>
      <c r="B75" s="2"/>
      <c r="C75" s="18"/>
      <c r="D75" s="18"/>
      <c r="E75" s="2"/>
      <c r="F75" s="18"/>
      <c r="G75" s="18"/>
      <c r="H75" s="18"/>
      <c r="I75" s="18"/>
    </row>
    <row r="76" spans="1:9" ht="12.75">
      <c r="A76" s="18"/>
      <c r="B76" s="2"/>
      <c r="C76" s="18"/>
      <c r="D76" s="18"/>
      <c r="E76" s="2"/>
      <c r="F76" s="18"/>
      <c r="G76" s="18"/>
      <c r="H76" s="2"/>
      <c r="I76" s="18"/>
    </row>
    <row r="77" spans="1:9" ht="12.75">
      <c r="A77" s="18"/>
      <c r="B77" s="2"/>
      <c r="C77" s="18"/>
      <c r="D77" s="2"/>
      <c r="E77" s="2"/>
      <c r="F77" s="18"/>
      <c r="G77" s="18"/>
      <c r="H77" s="2"/>
      <c r="I77" s="18"/>
    </row>
    <row r="78" spans="1:9" ht="12.75">
      <c r="A78" s="18"/>
      <c r="B78" s="2"/>
      <c r="C78" s="18"/>
      <c r="D78" s="2"/>
      <c r="E78" s="2"/>
      <c r="F78" s="18"/>
      <c r="G78" s="18"/>
      <c r="H78" s="2"/>
      <c r="I78" s="18"/>
    </row>
    <row r="79" spans="1:9" ht="12.75">
      <c r="A79" s="18"/>
      <c r="B79" s="2"/>
      <c r="C79" s="18"/>
      <c r="D79" s="2"/>
      <c r="E79" s="2"/>
      <c r="F79" s="18"/>
      <c r="G79" s="18"/>
      <c r="H79" s="2"/>
      <c r="I79" s="18"/>
    </row>
    <row r="80" spans="1:9" ht="12.75">
      <c r="A80" s="18"/>
      <c r="B80" s="2"/>
      <c r="C80" s="18"/>
      <c r="D80" s="2"/>
      <c r="E80" s="2"/>
      <c r="F80" s="2"/>
      <c r="G80" s="2"/>
      <c r="H80" s="2"/>
      <c r="I80" s="18"/>
    </row>
    <row r="81" spans="1:9" ht="12.75">
      <c r="A81" s="18"/>
      <c r="B81" s="2"/>
      <c r="C81" s="18"/>
      <c r="D81" s="2"/>
      <c r="E81" s="2"/>
      <c r="F81" s="2"/>
      <c r="G81" s="2"/>
      <c r="H81" s="2"/>
      <c r="I81" s="2"/>
    </row>
  </sheetData>
  <sheetProtection/>
  <mergeCells count="12">
    <mergeCell ref="A31:J31"/>
    <mergeCell ref="A39:J39"/>
    <mergeCell ref="A46:J46"/>
    <mergeCell ref="A56:J56"/>
    <mergeCell ref="A61:J61"/>
    <mergeCell ref="A65:J65"/>
    <mergeCell ref="A1:J1"/>
    <mergeCell ref="A5:J5"/>
    <mergeCell ref="A10:J10"/>
    <mergeCell ref="A13:J13"/>
    <mergeCell ref="A19:J19"/>
    <mergeCell ref="A26:J2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14" sqref="A14:H1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6" t="s">
        <v>17</v>
      </c>
    </row>
    <row r="2" spans="1:8" ht="12.75">
      <c r="A2" s="96" t="s">
        <v>225</v>
      </c>
      <c r="B2" s="96"/>
      <c r="C2" s="96"/>
      <c r="D2" s="96"/>
      <c r="E2" s="96"/>
      <c r="F2" s="96"/>
      <c r="G2" s="96"/>
      <c r="H2" s="9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0" customFormat="1" ht="18.75" customHeight="1">
      <c r="A5" s="103" t="s">
        <v>140</v>
      </c>
      <c r="B5" s="104"/>
      <c r="C5" s="104"/>
      <c r="D5" s="104"/>
      <c r="E5" s="104"/>
      <c r="F5" s="104"/>
      <c r="G5" s="104"/>
      <c r="H5" s="105"/>
    </row>
    <row r="6" spans="1:8" s="20" customFormat="1" ht="51.75" customHeight="1">
      <c r="A6" s="102">
        <v>1</v>
      </c>
      <c r="B6" s="106" t="s">
        <v>141</v>
      </c>
      <c r="C6" s="107" t="s">
        <v>142</v>
      </c>
      <c r="D6" s="106" t="s">
        <v>143</v>
      </c>
      <c r="E6" s="107" t="s">
        <v>144</v>
      </c>
      <c r="F6" s="107">
        <v>60</v>
      </c>
      <c r="G6" s="102" t="s">
        <v>51</v>
      </c>
      <c r="H6" s="108">
        <v>3</v>
      </c>
    </row>
    <row r="7" spans="1:8" s="20" customFormat="1" ht="32.25" customHeight="1">
      <c r="A7" s="102">
        <v>2</v>
      </c>
      <c r="B7" s="107" t="s">
        <v>145</v>
      </c>
      <c r="C7" s="101" t="s">
        <v>108</v>
      </c>
      <c r="D7" s="106" t="s">
        <v>146</v>
      </c>
      <c r="E7" s="107" t="s">
        <v>147</v>
      </c>
      <c r="F7" s="107">
        <v>30</v>
      </c>
      <c r="G7" s="102" t="s">
        <v>105</v>
      </c>
      <c r="H7" s="108">
        <v>1</v>
      </c>
    </row>
    <row r="8" spans="1:8" s="20" customFormat="1" ht="19.5" customHeight="1">
      <c r="A8" s="103" t="s">
        <v>148</v>
      </c>
      <c r="B8" s="104"/>
      <c r="C8" s="104"/>
      <c r="D8" s="104"/>
      <c r="E8" s="104"/>
      <c r="F8" s="104"/>
      <c r="G8" s="104"/>
      <c r="H8" s="105"/>
    </row>
    <row r="9" spans="1:8" s="20" customFormat="1" ht="69.75" customHeight="1">
      <c r="A9" s="102">
        <v>3</v>
      </c>
      <c r="B9" s="106" t="s">
        <v>185</v>
      </c>
      <c r="C9" s="106" t="s">
        <v>108</v>
      </c>
      <c r="D9" s="106" t="s">
        <v>149</v>
      </c>
      <c r="E9" s="106" t="s">
        <v>150</v>
      </c>
      <c r="F9" s="106">
        <v>250</v>
      </c>
      <c r="G9" s="106" t="s">
        <v>186</v>
      </c>
      <c r="H9" s="109">
        <v>2</v>
      </c>
    </row>
    <row r="10" spans="1:8" ht="15.75">
      <c r="A10" s="103" t="s">
        <v>151</v>
      </c>
      <c r="B10" s="104"/>
      <c r="C10" s="104"/>
      <c r="D10" s="104"/>
      <c r="E10" s="104"/>
      <c r="F10" s="104"/>
      <c r="G10" s="104"/>
      <c r="H10" s="105"/>
    </row>
    <row r="11" spans="1:10" ht="31.5">
      <c r="A11" s="110">
        <v>4</v>
      </c>
      <c r="B11" s="102" t="s">
        <v>152</v>
      </c>
      <c r="C11" s="106" t="s">
        <v>86</v>
      </c>
      <c r="D11" s="111" t="s">
        <v>153</v>
      </c>
      <c r="E11" s="102" t="s">
        <v>154</v>
      </c>
      <c r="F11" s="102">
        <v>260</v>
      </c>
      <c r="G11" s="102" t="s">
        <v>155</v>
      </c>
      <c r="H11" s="112">
        <v>2</v>
      </c>
      <c r="J11" s="67"/>
    </row>
    <row r="12" spans="1:8" ht="18.75">
      <c r="A12" s="113"/>
      <c r="B12" s="113" t="s">
        <v>156</v>
      </c>
      <c r="C12" s="113" t="s">
        <v>190</v>
      </c>
      <c r="D12" s="113"/>
      <c r="E12" s="113"/>
      <c r="F12" s="113">
        <f>SUM(F6,F7,F9,F11)</f>
        <v>600</v>
      </c>
      <c r="G12" s="113"/>
      <c r="H12" s="113">
        <f>SUM(H6:H7,H9,H11)</f>
        <v>8</v>
      </c>
    </row>
    <row r="13" spans="1:8" ht="15.75">
      <c r="A13" s="34"/>
      <c r="B13" s="35"/>
      <c r="C13" s="35"/>
      <c r="D13" s="35"/>
      <c r="E13" s="35"/>
      <c r="F13" s="34"/>
      <c r="G13" s="34"/>
      <c r="H13" s="35"/>
    </row>
    <row r="14" spans="1:8" ht="64.5" customHeight="1">
      <c r="A14" s="97" t="s">
        <v>216</v>
      </c>
      <c r="B14" s="98"/>
      <c r="C14" s="98"/>
      <c r="D14" s="98"/>
      <c r="E14" s="98"/>
      <c r="F14" s="98"/>
      <c r="G14" s="98"/>
      <c r="H14" s="99"/>
    </row>
    <row r="15" spans="1:8" ht="12.75">
      <c r="A15" s="21"/>
      <c r="B15" s="12"/>
      <c r="C15" s="12"/>
      <c r="D15" s="12"/>
      <c r="E15" s="13"/>
      <c r="F15" s="22"/>
      <c r="G15" s="12"/>
      <c r="H15" s="22"/>
    </row>
  </sheetData>
  <sheetProtection/>
  <mergeCells count="5">
    <mergeCell ref="A2:H2"/>
    <mergeCell ref="A5:H5"/>
    <mergeCell ref="A8:H8"/>
    <mergeCell ref="A10:H10"/>
    <mergeCell ref="A14:H14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6" t="s">
        <v>18</v>
      </c>
    </row>
    <row r="2" spans="1:8" ht="12.75">
      <c r="A2" s="96" t="s">
        <v>224</v>
      </c>
      <c r="B2" s="96"/>
      <c r="C2" s="96"/>
      <c r="D2" s="96"/>
      <c r="E2" s="96"/>
      <c r="F2" s="96"/>
      <c r="G2" s="96"/>
      <c r="H2" s="9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2">
        <v>1</v>
      </c>
      <c r="B5" s="33" t="s">
        <v>157</v>
      </c>
      <c r="C5" s="32" t="s">
        <v>42</v>
      </c>
      <c r="D5" s="33" t="s">
        <v>158</v>
      </c>
      <c r="E5" s="33" t="s">
        <v>159</v>
      </c>
      <c r="F5" s="33" t="s">
        <v>162</v>
      </c>
      <c r="G5" s="33" t="s">
        <v>88</v>
      </c>
      <c r="H5" s="58">
        <v>1</v>
      </c>
    </row>
    <row r="6" spans="1:8" ht="147.75" customHeight="1">
      <c r="A6" s="34">
        <v>2</v>
      </c>
      <c r="B6" s="35" t="s">
        <v>160</v>
      </c>
      <c r="C6" s="32" t="s">
        <v>42</v>
      </c>
      <c r="D6" s="35" t="s">
        <v>217</v>
      </c>
      <c r="E6" s="33" t="s">
        <v>83</v>
      </c>
      <c r="F6" s="33" t="s">
        <v>161</v>
      </c>
      <c r="G6" s="34" t="s">
        <v>182</v>
      </c>
      <c r="H6" s="34">
        <v>3</v>
      </c>
    </row>
    <row r="7" spans="1:8" ht="15.75">
      <c r="A7" s="34"/>
      <c r="B7" s="7"/>
      <c r="C7" s="7"/>
      <c r="D7" s="35"/>
      <c r="E7" s="33"/>
      <c r="F7" s="33"/>
      <c r="G7" s="34"/>
      <c r="H7" s="57">
        <f>SUM(H5:H6)</f>
        <v>4</v>
      </c>
    </row>
    <row r="8" spans="1:9" ht="22.5" customHeight="1">
      <c r="A8" s="27"/>
      <c r="B8" s="27"/>
      <c r="C8" s="27"/>
      <c r="D8" s="27"/>
      <c r="E8" s="28"/>
      <c r="F8" s="27"/>
      <c r="G8" s="27"/>
      <c r="H8" s="28"/>
      <c r="I8" s="2"/>
    </row>
    <row r="9" spans="1:9" ht="12.75">
      <c r="A9" s="27"/>
      <c r="B9" s="29"/>
      <c r="C9" s="29"/>
      <c r="D9" s="29"/>
      <c r="E9" s="30"/>
      <c r="F9" s="29"/>
      <c r="G9" s="29"/>
      <c r="H9" s="30"/>
      <c r="I9" s="2"/>
    </row>
    <row r="10" spans="1:9" ht="12.75">
      <c r="A10" s="29"/>
      <c r="B10" s="29"/>
      <c r="C10" s="29"/>
      <c r="D10" s="27"/>
      <c r="E10" s="28"/>
      <c r="F10" s="29"/>
      <c r="G10" s="29"/>
      <c r="H10" s="30"/>
      <c r="I10" s="2"/>
    </row>
    <row r="11" spans="1:9" ht="12.75">
      <c r="A11" s="29"/>
      <c r="B11" s="29"/>
      <c r="C11" s="29"/>
      <c r="D11" s="31"/>
      <c r="E11" s="28"/>
      <c r="F11" s="29"/>
      <c r="G11" s="29"/>
      <c r="H11" s="30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90" t="s">
        <v>25</v>
      </c>
      <c r="B1" s="90"/>
      <c r="C1" s="90"/>
      <c r="D1" s="90"/>
      <c r="E1" s="90"/>
      <c r="F1" s="90"/>
      <c r="G1" s="90"/>
      <c r="H1" s="90"/>
    </row>
    <row r="2" spans="1:8" ht="12.75">
      <c r="A2" s="19"/>
      <c r="B2" s="19"/>
      <c r="C2" s="19"/>
      <c r="D2" s="19" t="s">
        <v>226</v>
      </c>
      <c r="E2" s="19"/>
      <c r="F2" s="19"/>
      <c r="G2" s="19"/>
      <c r="H2" s="19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64" t="s">
        <v>0</v>
      </c>
      <c r="B4" s="64" t="s">
        <v>21</v>
      </c>
      <c r="C4" s="64" t="s">
        <v>2</v>
      </c>
      <c r="D4" s="64" t="s">
        <v>3</v>
      </c>
      <c r="E4" s="64" t="s">
        <v>32</v>
      </c>
      <c r="F4" s="64" t="s">
        <v>5</v>
      </c>
      <c r="G4" s="11" t="s">
        <v>22</v>
      </c>
      <c r="H4" s="11" t="s">
        <v>23</v>
      </c>
    </row>
    <row r="5" spans="1:8" s="20" customFormat="1" ht="53.25" customHeight="1">
      <c r="A5" s="39">
        <v>1</v>
      </c>
      <c r="B5" s="59" t="s">
        <v>218</v>
      </c>
      <c r="C5" s="59" t="s">
        <v>42</v>
      </c>
      <c r="D5" s="12" t="s">
        <v>220</v>
      </c>
      <c r="E5" s="39">
        <v>3</v>
      </c>
      <c r="F5" s="59" t="s">
        <v>222</v>
      </c>
      <c r="G5" s="12" t="s">
        <v>163</v>
      </c>
      <c r="H5" s="39">
        <v>8</v>
      </c>
    </row>
    <row r="6" spans="1:8" s="20" customFormat="1" ht="24">
      <c r="A6" s="39">
        <v>2</v>
      </c>
      <c r="B6" s="59" t="s">
        <v>191</v>
      </c>
      <c r="C6" s="59" t="s">
        <v>42</v>
      </c>
      <c r="D6" s="59" t="s">
        <v>192</v>
      </c>
      <c r="E6" s="39">
        <v>1</v>
      </c>
      <c r="F6" s="69" t="s">
        <v>193</v>
      </c>
      <c r="G6" s="59" t="s">
        <v>194</v>
      </c>
      <c r="H6" s="39">
        <v>4</v>
      </c>
    </row>
    <row r="7" spans="1:8" s="20" customFormat="1" ht="12.75">
      <c r="A7" s="24"/>
      <c r="B7" s="12"/>
      <c r="C7" s="12"/>
      <c r="D7" s="12"/>
      <c r="E7" s="25"/>
      <c r="F7" s="24"/>
      <c r="G7" s="12"/>
      <c r="H7" s="25"/>
    </row>
    <row r="8" spans="1:7" ht="12.75">
      <c r="A8" s="18"/>
      <c r="B8" s="2"/>
      <c r="C8" s="18"/>
      <c r="D8" s="18"/>
      <c r="E8" s="18"/>
      <c r="F8" s="18"/>
      <c r="G8" s="18"/>
    </row>
    <row r="9" spans="1:7" ht="12.75">
      <c r="A9" s="18"/>
      <c r="B9" s="2"/>
      <c r="C9" s="18"/>
      <c r="D9" s="18"/>
      <c r="E9" s="18"/>
      <c r="F9" s="2"/>
      <c r="G9" s="18"/>
    </row>
    <row r="10" spans="1:7" ht="12.75">
      <c r="A10" s="18"/>
      <c r="B10" s="2"/>
      <c r="C10" s="18"/>
      <c r="D10" s="2"/>
      <c r="E10" s="18"/>
      <c r="F10" s="2"/>
      <c r="G10" s="18"/>
    </row>
    <row r="11" spans="1:7" ht="12.75">
      <c r="A11" s="18"/>
      <c r="B11" s="2"/>
      <c r="C11" s="18"/>
      <c r="D11" s="2"/>
      <c r="E11" s="18"/>
      <c r="F11" s="2"/>
      <c r="G11" s="18"/>
    </row>
    <row r="12" spans="1:7" ht="12.75">
      <c r="A12" s="18"/>
      <c r="B12" s="2"/>
      <c r="C12" s="18"/>
      <c r="D12" s="2"/>
      <c r="E12" s="18"/>
      <c r="F12" s="2"/>
      <c r="G12" s="18"/>
    </row>
    <row r="13" spans="1:7" ht="12.75">
      <c r="A13" s="18"/>
      <c r="B13" s="2"/>
      <c r="C13" s="18"/>
      <c r="D13" s="2"/>
      <c r="E13" s="2"/>
      <c r="F13" s="2"/>
      <c r="G13" s="18"/>
    </row>
    <row r="14" spans="1:7" ht="12.75">
      <c r="A14" s="18"/>
      <c r="B14" s="2"/>
      <c r="C14" s="18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6" t="s">
        <v>19</v>
      </c>
    </row>
    <row r="2" spans="1:7" ht="12.75">
      <c r="A2" s="96" t="s">
        <v>227</v>
      </c>
      <c r="B2" s="96"/>
      <c r="C2" s="96"/>
      <c r="D2" s="96"/>
      <c r="E2" s="96"/>
      <c r="F2" s="96"/>
      <c r="G2" s="9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1" t="s">
        <v>0</v>
      </c>
      <c r="B4" s="61" t="s">
        <v>14</v>
      </c>
      <c r="C4" s="61" t="s">
        <v>3</v>
      </c>
      <c r="D4" s="61" t="s">
        <v>30</v>
      </c>
      <c r="E4" s="65" t="s">
        <v>16</v>
      </c>
      <c r="F4" s="61" t="s">
        <v>1</v>
      </c>
      <c r="G4" s="4" t="s">
        <v>6</v>
      </c>
    </row>
    <row r="5" spans="1:7" ht="27" customHeight="1">
      <c r="A5" s="9"/>
      <c r="B5" s="23" t="s">
        <v>33</v>
      </c>
      <c r="C5" s="14"/>
      <c r="D5" s="23"/>
      <c r="E5" s="9"/>
      <c r="F5" s="9"/>
      <c r="G5" s="9"/>
    </row>
    <row r="6" spans="1:7" ht="12.75">
      <c r="A6" s="15"/>
      <c r="B6" s="16"/>
      <c r="C6" s="16"/>
      <c r="D6" s="16"/>
      <c r="E6" s="17"/>
      <c r="F6" s="17"/>
      <c r="G6" s="17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6" t="s">
        <v>20</v>
      </c>
    </row>
    <row r="2" spans="1:7" ht="12.75">
      <c r="A2" s="96" t="s">
        <v>228</v>
      </c>
      <c r="B2" s="96"/>
      <c r="C2" s="96"/>
      <c r="D2" s="96"/>
      <c r="E2" s="96"/>
      <c r="F2" s="96"/>
      <c r="G2" s="9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1" t="s">
        <v>0</v>
      </c>
      <c r="B4" s="61" t="s">
        <v>12</v>
      </c>
      <c r="C4" s="61" t="s">
        <v>15</v>
      </c>
      <c r="D4" s="61" t="s">
        <v>30</v>
      </c>
      <c r="E4" s="61" t="s">
        <v>13</v>
      </c>
      <c r="F4" s="61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6" t="s">
        <v>31</v>
      </c>
    </row>
    <row r="2" spans="1:7" ht="12.75">
      <c r="A2" s="96" t="s">
        <v>229</v>
      </c>
      <c r="B2" s="96"/>
      <c r="C2" s="96"/>
      <c r="D2" s="96"/>
      <c r="E2" s="96"/>
      <c r="F2" s="96"/>
      <c r="G2" s="9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1" t="s">
        <v>0</v>
      </c>
      <c r="B4" s="61" t="s">
        <v>11</v>
      </c>
      <c r="C4" s="61" t="s">
        <v>2</v>
      </c>
      <c r="D4" s="61" t="s">
        <v>3</v>
      </c>
      <c r="E4" s="61" t="s">
        <v>4</v>
      </c>
      <c r="F4" s="61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130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</cols>
  <sheetData>
    <row r="1" ht="12.75">
      <c r="H1" s="26" t="s">
        <v>169</v>
      </c>
    </row>
    <row r="2" spans="1:8" ht="12.75">
      <c r="A2" s="96" t="s">
        <v>230</v>
      </c>
      <c r="B2" s="96"/>
      <c r="C2" s="96"/>
      <c r="D2" s="96"/>
      <c r="E2" s="96"/>
      <c r="F2" s="96"/>
      <c r="G2" s="96"/>
      <c r="H2" s="9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62" t="s">
        <v>0</v>
      </c>
      <c r="B4" s="62" t="s">
        <v>170</v>
      </c>
      <c r="C4" s="62" t="s">
        <v>171</v>
      </c>
      <c r="D4" s="66" t="s">
        <v>172</v>
      </c>
      <c r="E4" s="66" t="s">
        <v>180</v>
      </c>
      <c r="F4" s="62" t="s">
        <v>4</v>
      </c>
      <c r="G4" s="62" t="s">
        <v>5</v>
      </c>
      <c r="H4" s="68" t="s">
        <v>173</v>
      </c>
    </row>
    <row r="5" spans="1:8" ht="42" customHeight="1">
      <c r="A5" s="84">
        <v>1</v>
      </c>
      <c r="B5" s="85" t="s">
        <v>174</v>
      </c>
      <c r="C5" s="86" t="s">
        <v>178</v>
      </c>
      <c r="D5" s="84">
        <v>27</v>
      </c>
      <c r="E5" s="87" t="s">
        <v>42</v>
      </c>
      <c r="F5" s="84" t="s">
        <v>75</v>
      </c>
      <c r="G5" s="84" t="s">
        <v>164</v>
      </c>
      <c r="H5" s="84" t="s">
        <v>40</v>
      </c>
    </row>
    <row r="6" spans="1:8" ht="42.75" customHeight="1">
      <c r="A6" s="88">
        <v>2</v>
      </c>
      <c r="B6" s="84" t="s">
        <v>175</v>
      </c>
      <c r="C6" s="86" t="s">
        <v>178</v>
      </c>
      <c r="D6" s="84">
        <v>8.75</v>
      </c>
      <c r="E6" s="87" t="s">
        <v>179</v>
      </c>
      <c r="F6" s="84" t="s">
        <v>75</v>
      </c>
      <c r="G6" s="84" t="s">
        <v>60</v>
      </c>
      <c r="H6" s="84" t="s">
        <v>40</v>
      </c>
    </row>
    <row r="7" spans="1:8" ht="38.25">
      <c r="A7" s="88">
        <v>3</v>
      </c>
      <c r="B7" s="84" t="s">
        <v>176</v>
      </c>
      <c r="C7" s="86" t="s">
        <v>178</v>
      </c>
      <c r="D7" s="88">
        <v>15</v>
      </c>
      <c r="E7" s="87" t="s">
        <v>179</v>
      </c>
      <c r="F7" s="84" t="s">
        <v>75</v>
      </c>
      <c r="G7" s="84" t="s">
        <v>120</v>
      </c>
      <c r="H7" s="84" t="s">
        <v>40</v>
      </c>
    </row>
    <row r="8" spans="1:8" ht="48" customHeight="1">
      <c r="A8" s="88">
        <v>4</v>
      </c>
      <c r="B8" s="84" t="s">
        <v>177</v>
      </c>
      <c r="C8" s="86" t="s">
        <v>178</v>
      </c>
      <c r="D8" s="88">
        <v>8.75</v>
      </c>
      <c r="E8" s="87" t="s">
        <v>179</v>
      </c>
      <c r="F8" s="84" t="s">
        <v>75</v>
      </c>
      <c r="G8" s="84" t="s">
        <v>60</v>
      </c>
      <c r="H8" s="84" t="s">
        <v>40</v>
      </c>
    </row>
    <row r="9" spans="1:10" ht="51">
      <c r="A9" s="128">
        <v>5</v>
      </c>
      <c r="B9" s="130" t="s">
        <v>212</v>
      </c>
      <c r="C9" s="86" t="s">
        <v>178</v>
      </c>
      <c r="D9" s="130">
        <v>27</v>
      </c>
      <c r="E9" s="87" t="s">
        <v>179</v>
      </c>
      <c r="F9" s="84" t="s">
        <v>75</v>
      </c>
      <c r="G9" s="84" t="s">
        <v>76</v>
      </c>
      <c r="H9" s="131" t="s">
        <v>40</v>
      </c>
      <c r="I9" s="67"/>
      <c r="J9" s="129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30" zoomScaleSheetLayoutView="130" zoomScalePageLayoutView="0" workbookViewId="0" topLeftCell="A1">
      <selection activeCell="A18" sqref="A18:I23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23.003906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  <col min="9" max="9" width="11.28125" style="0" customWidth="1"/>
  </cols>
  <sheetData>
    <row r="1" spans="8:9" ht="12.75">
      <c r="H1" s="120" t="s">
        <v>219</v>
      </c>
      <c r="I1" s="119"/>
    </row>
    <row r="2" spans="1:9" ht="12.75">
      <c r="A2" s="114"/>
      <c r="B2" s="114"/>
      <c r="C2" s="114"/>
      <c r="D2" s="114" t="s">
        <v>209</v>
      </c>
      <c r="E2" s="114"/>
      <c r="F2" s="114"/>
      <c r="G2" s="114"/>
      <c r="H2" s="114"/>
      <c r="I2" s="114"/>
    </row>
    <row r="3" spans="1:9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ht="60">
      <c r="A4" s="11" t="s">
        <v>0</v>
      </c>
      <c r="B4" s="11" t="s">
        <v>210</v>
      </c>
      <c r="C4" s="11" t="s">
        <v>2</v>
      </c>
      <c r="D4" s="11" t="s">
        <v>3</v>
      </c>
      <c r="E4" s="11" t="s">
        <v>4</v>
      </c>
      <c r="F4" s="11" t="s">
        <v>27</v>
      </c>
      <c r="G4" s="11" t="s">
        <v>5</v>
      </c>
      <c r="H4" s="11" t="s">
        <v>29</v>
      </c>
      <c r="I4" s="11" t="s">
        <v>6</v>
      </c>
    </row>
    <row r="5" spans="1:9" ht="36">
      <c r="A5" s="121">
        <v>1</v>
      </c>
      <c r="B5" s="122" t="s">
        <v>35</v>
      </c>
      <c r="C5" s="122" t="s">
        <v>36</v>
      </c>
      <c r="D5" s="122" t="s">
        <v>37</v>
      </c>
      <c r="E5" s="122" t="s">
        <v>38</v>
      </c>
      <c r="F5" s="22">
        <v>62.9</v>
      </c>
      <c r="G5" s="122" t="s">
        <v>39</v>
      </c>
      <c r="H5" s="122" t="s">
        <v>40</v>
      </c>
      <c r="I5" s="22">
        <v>1</v>
      </c>
    </row>
    <row r="6" spans="1:9" ht="36">
      <c r="A6" s="121">
        <v>2</v>
      </c>
      <c r="B6" s="122" t="s">
        <v>61</v>
      </c>
      <c r="C6" s="123" t="s">
        <v>36</v>
      </c>
      <c r="D6" s="122" t="s">
        <v>62</v>
      </c>
      <c r="E6" s="123" t="s">
        <v>63</v>
      </c>
      <c r="F6" s="124">
        <v>272.3</v>
      </c>
      <c r="G6" s="122" t="s">
        <v>51</v>
      </c>
      <c r="H6" s="122" t="s">
        <v>40</v>
      </c>
      <c r="I6" s="123">
        <v>2</v>
      </c>
    </row>
    <row r="7" spans="1:9" ht="36">
      <c r="A7" s="121">
        <v>3</v>
      </c>
      <c r="B7" s="122" t="s">
        <v>66</v>
      </c>
      <c r="C7" s="123" t="s">
        <v>36</v>
      </c>
      <c r="D7" s="122" t="s">
        <v>67</v>
      </c>
      <c r="E7" s="123" t="s">
        <v>72</v>
      </c>
      <c r="F7" s="124">
        <v>54</v>
      </c>
      <c r="G7" s="122" t="s">
        <v>51</v>
      </c>
      <c r="H7" s="122" t="s">
        <v>40</v>
      </c>
      <c r="I7" s="123">
        <v>2</v>
      </c>
    </row>
    <row r="8" spans="1:9" ht="36">
      <c r="A8" s="121">
        <v>4</v>
      </c>
      <c r="B8" s="122" t="s">
        <v>78</v>
      </c>
      <c r="C8" s="123" t="s">
        <v>36</v>
      </c>
      <c r="D8" s="122" t="s">
        <v>196</v>
      </c>
      <c r="E8" s="123" t="s">
        <v>79</v>
      </c>
      <c r="F8" s="124">
        <v>650.2</v>
      </c>
      <c r="G8" s="122" t="s">
        <v>51</v>
      </c>
      <c r="H8" s="122" t="s">
        <v>40</v>
      </c>
      <c r="I8" s="123">
        <v>3</v>
      </c>
    </row>
    <row r="9" spans="1:9" ht="36">
      <c r="A9" s="121">
        <v>5</v>
      </c>
      <c r="B9" s="122" t="s">
        <v>81</v>
      </c>
      <c r="C9" s="123" t="s">
        <v>36</v>
      </c>
      <c r="D9" s="122" t="s">
        <v>184</v>
      </c>
      <c r="E9" s="123" t="s">
        <v>79</v>
      </c>
      <c r="F9" s="124">
        <v>45.1</v>
      </c>
      <c r="G9" s="122" t="s">
        <v>51</v>
      </c>
      <c r="H9" s="122" t="s">
        <v>40</v>
      </c>
      <c r="I9" s="123">
        <v>1</v>
      </c>
    </row>
    <row r="10" spans="1:9" ht="36">
      <c r="A10" s="121">
        <v>6</v>
      </c>
      <c r="B10" s="122" t="s">
        <v>100</v>
      </c>
      <c r="C10" s="122" t="s">
        <v>36</v>
      </c>
      <c r="D10" s="122" t="s">
        <v>101</v>
      </c>
      <c r="E10" s="125" t="s">
        <v>102</v>
      </c>
      <c r="F10" s="122">
        <v>107.71</v>
      </c>
      <c r="G10" s="122" t="s">
        <v>51</v>
      </c>
      <c r="H10" s="122" t="s">
        <v>40</v>
      </c>
      <c r="I10" s="122">
        <v>3</v>
      </c>
    </row>
    <row r="11" spans="1:9" ht="36">
      <c r="A11" s="121">
        <v>7</v>
      </c>
      <c r="B11" s="122" t="s">
        <v>103</v>
      </c>
      <c r="C11" s="122" t="s">
        <v>36</v>
      </c>
      <c r="D11" s="122" t="s">
        <v>204</v>
      </c>
      <c r="E11" s="125" t="s">
        <v>75</v>
      </c>
      <c r="F11" s="122">
        <v>120</v>
      </c>
      <c r="G11" s="122" t="s">
        <v>51</v>
      </c>
      <c r="H11" s="122" t="s">
        <v>40</v>
      </c>
      <c r="I11" s="122">
        <v>1</v>
      </c>
    </row>
    <row r="12" spans="1:9" ht="36">
      <c r="A12" s="121">
        <v>8</v>
      </c>
      <c r="B12" s="122" t="s">
        <v>111</v>
      </c>
      <c r="C12" s="122" t="s">
        <v>36</v>
      </c>
      <c r="D12" s="122" t="s">
        <v>112</v>
      </c>
      <c r="E12" s="122" t="s">
        <v>113</v>
      </c>
      <c r="F12" s="122">
        <v>88</v>
      </c>
      <c r="G12" s="122" t="s">
        <v>51</v>
      </c>
      <c r="H12" s="122" t="s">
        <v>40</v>
      </c>
      <c r="I12" s="122">
        <v>2</v>
      </c>
    </row>
    <row r="13" spans="1:9" ht="36">
      <c r="A13" s="121">
        <v>9</v>
      </c>
      <c r="B13" s="126" t="s">
        <v>114</v>
      </c>
      <c r="C13" s="126" t="s">
        <v>36</v>
      </c>
      <c r="D13" s="122" t="s">
        <v>117</v>
      </c>
      <c r="E13" s="122" t="s">
        <v>113</v>
      </c>
      <c r="F13" s="127">
        <v>105</v>
      </c>
      <c r="G13" s="126" t="s">
        <v>51</v>
      </c>
      <c r="H13" s="126" t="s">
        <v>40</v>
      </c>
      <c r="I13" s="122">
        <v>5</v>
      </c>
    </row>
    <row r="14" spans="1:9" ht="36">
      <c r="A14" s="121">
        <v>10</v>
      </c>
      <c r="B14" s="122" t="s">
        <v>125</v>
      </c>
      <c r="C14" s="122" t="s">
        <v>36</v>
      </c>
      <c r="D14" s="122" t="s">
        <v>126</v>
      </c>
      <c r="E14" s="122" t="s">
        <v>75</v>
      </c>
      <c r="F14" s="122">
        <v>138.9</v>
      </c>
      <c r="G14" s="122" t="s">
        <v>51</v>
      </c>
      <c r="H14" s="122" t="s">
        <v>40</v>
      </c>
      <c r="I14" s="122">
        <v>1</v>
      </c>
    </row>
    <row r="15" spans="1:9" ht="36">
      <c r="A15" s="121">
        <v>11</v>
      </c>
      <c r="B15" s="122" t="s">
        <v>133</v>
      </c>
      <c r="C15" s="122" t="s">
        <v>36</v>
      </c>
      <c r="D15" s="122" t="s">
        <v>197</v>
      </c>
      <c r="E15" s="125" t="s">
        <v>134</v>
      </c>
      <c r="F15" s="127">
        <v>272.8</v>
      </c>
      <c r="G15" s="122" t="s">
        <v>51</v>
      </c>
      <c r="H15" s="122" t="s">
        <v>40</v>
      </c>
      <c r="I15" s="122">
        <v>2</v>
      </c>
    </row>
    <row r="16" spans="1:9" ht="12.75">
      <c r="A16" s="21"/>
      <c r="B16" s="12"/>
      <c r="C16" s="12"/>
      <c r="D16" s="12"/>
      <c r="E16" s="13"/>
      <c r="F16" s="13"/>
      <c r="G16" s="21"/>
      <c r="H16" s="12"/>
      <c r="I16" s="13"/>
    </row>
    <row r="17" spans="1:9" ht="12.75">
      <c r="A17" s="116"/>
      <c r="B17" s="115"/>
      <c r="C17" s="116"/>
      <c r="D17" s="116"/>
      <c r="E17" s="115"/>
      <c r="F17" s="116"/>
      <c r="G17" s="116"/>
      <c r="H17" s="116"/>
      <c r="I17" s="117"/>
    </row>
    <row r="18" spans="1:9" ht="12.75">
      <c r="A18" s="118" t="s">
        <v>211</v>
      </c>
      <c r="B18" s="118"/>
      <c r="C18" s="118"/>
      <c r="D18" s="118"/>
      <c r="E18" s="118"/>
      <c r="F18" s="118"/>
      <c r="G18" s="118"/>
      <c r="H18" s="118"/>
      <c r="I18" s="118"/>
    </row>
    <row r="19" spans="1:9" ht="12.7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ht="12.75">
      <c r="A20" s="118"/>
      <c r="B20" s="118"/>
      <c r="C20" s="118"/>
      <c r="D20" s="118"/>
      <c r="E20" s="118"/>
      <c r="F20" s="118"/>
      <c r="G20" s="118"/>
      <c r="H20" s="118"/>
      <c r="I20" s="118"/>
    </row>
    <row r="21" spans="1:9" ht="12.75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18"/>
      <c r="B22" s="118"/>
      <c r="C22" s="118"/>
      <c r="D22" s="118"/>
      <c r="E22" s="118"/>
      <c r="F22" s="118"/>
      <c r="G22" s="118"/>
      <c r="H22" s="118"/>
      <c r="I22" s="118"/>
    </row>
    <row r="23" spans="1:9" ht="12.75">
      <c r="A23" s="118"/>
      <c r="B23" s="118"/>
      <c r="C23" s="118"/>
      <c r="D23" s="118"/>
      <c r="E23" s="118"/>
      <c r="F23" s="118"/>
      <c r="G23" s="118"/>
      <c r="H23" s="118"/>
      <c r="I23" s="118"/>
    </row>
  </sheetData>
  <sheetProtection/>
  <mergeCells count="2">
    <mergeCell ref="A18:I23"/>
    <mergeCell ref="H1:I1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2024-01-12T08:01:34Z</cp:lastPrinted>
  <dcterms:created xsi:type="dcterms:W3CDTF">1996-10-08T23:32:33Z</dcterms:created>
  <dcterms:modified xsi:type="dcterms:W3CDTF">2024-01-12T08:02:33Z</dcterms:modified>
  <cp:category/>
  <cp:version/>
  <cp:contentType/>
  <cp:contentStatus/>
</cp:coreProperties>
</file>