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1450" windowHeight="9930" activeTab="3"/>
  </bookViews>
  <sheets>
    <sheet name="1 кв." sheetId="5" r:id="rId1"/>
    <sheet name="1 полуг." sheetId="17" r:id="rId2"/>
    <sheet name="9 мес." sheetId="18" r:id="rId3"/>
    <sheet name="2025" sheetId="19" r:id="rId4"/>
  </sheets>
  <calcPr calcId="152511"/>
</workbook>
</file>

<file path=xl/calcChain.xml><?xml version="1.0" encoding="utf-8"?>
<calcChain xmlns="http://schemas.openxmlformats.org/spreadsheetml/2006/main">
  <c r="L10" i="19" l="1"/>
  <c r="L11" i="19"/>
  <c r="L9" i="19"/>
  <c r="L13" i="19"/>
  <c r="L39" i="19" l="1"/>
  <c r="L38" i="19"/>
  <c r="L37" i="19"/>
  <c r="L36" i="19"/>
  <c r="L35" i="19"/>
  <c r="L34" i="19"/>
  <c r="L33" i="19"/>
  <c r="L32" i="19"/>
  <c r="L31" i="19"/>
  <c r="L30" i="19"/>
  <c r="L29" i="19"/>
  <c r="L28" i="19"/>
  <c r="L27" i="19"/>
  <c r="L26" i="19"/>
  <c r="L25" i="19"/>
  <c r="L24" i="19"/>
  <c r="L23" i="19"/>
  <c r="L22" i="19"/>
  <c r="L21" i="19"/>
  <c r="L20" i="19"/>
  <c r="L19" i="19"/>
  <c r="M18" i="19"/>
  <c r="L18" i="19"/>
  <c r="L39" i="18" l="1"/>
  <c r="L38" i="18"/>
  <c r="L37" i="18"/>
  <c r="L36" i="18"/>
  <c r="L35" i="18"/>
  <c r="L34" i="18"/>
  <c r="L33" i="18"/>
  <c r="L32" i="18"/>
  <c r="L31" i="18"/>
  <c r="L30" i="18"/>
  <c r="L29" i="18"/>
  <c r="L28" i="18"/>
  <c r="L27" i="18"/>
  <c r="L26" i="18"/>
  <c r="L25" i="18"/>
  <c r="L24" i="18"/>
  <c r="L23" i="18"/>
  <c r="L22" i="18"/>
  <c r="L21" i="18"/>
  <c r="L20" i="18"/>
  <c r="L19" i="18"/>
  <c r="M18" i="18"/>
  <c r="L18" i="18"/>
  <c r="L13" i="18"/>
  <c r="L39" i="17" l="1"/>
  <c r="L38" i="17"/>
  <c r="L37" i="17"/>
  <c r="L39" i="5" l="1"/>
  <c r="L38" i="5"/>
  <c r="L37" i="5"/>
  <c r="L13" i="5"/>
  <c r="L12" i="5"/>
  <c r="L11" i="5"/>
  <c r="L10" i="5"/>
  <c r="L9" i="5"/>
  <c r="L36" i="17" l="1"/>
  <c r="L35" i="17"/>
  <c r="L34" i="17"/>
  <c r="L33" i="17"/>
  <c r="L32" i="17"/>
  <c r="L31" i="17"/>
  <c r="L30" i="17"/>
  <c r="L29" i="17"/>
  <c r="L28" i="17"/>
  <c r="L27" i="17"/>
  <c r="L26" i="17"/>
  <c r="L25" i="17"/>
  <c r="L24" i="17"/>
  <c r="L23" i="17"/>
  <c r="L22" i="17"/>
  <c r="L21" i="17"/>
  <c r="L20" i="17"/>
  <c r="L19" i="17"/>
  <c r="M18" i="17"/>
  <c r="L18" i="17"/>
  <c r="L13" i="17"/>
  <c r="L36" i="5"/>
  <c r="L18" i="5" l="1"/>
  <c r="M18" i="5"/>
  <c r="L19" i="5"/>
  <c r="L20" i="5"/>
  <c r="L21" i="5"/>
  <c r="L22" i="5"/>
  <c r="L23" i="5"/>
  <c r="L24" i="5"/>
  <c r="L25" i="5"/>
  <c r="L26" i="5"/>
  <c r="L27" i="5"/>
  <c r="L28" i="5"/>
  <c r="L29" i="5"/>
  <c r="L30" i="5"/>
  <c r="L31" i="5"/>
  <c r="L32" i="5"/>
  <c r="L33" i="5"/>
  <c r="L34" i="5"/>
  <c r="L35" i="5"/>
</calcChain>
</file>

<file path=xl/sharedStrings.xml><?xml version="1.0" encoding="utf-8"?>
<sst xmlns="http://schemas.openxmlformats.org/spreadsheetml/2006/main" count="414" uniqueCount="86">
  <si>
    <t>№ п/п</t>
  </si>
  <si>
    <t>Критерии оценки выполнения муниципального задания</t>
  </si>
  <si>
    <t>Допустимое (возможное) отклонение</t>
  </si>
  <si>
    <t>Отклонение, превышающее допустимое отклонение</t>
  </si>
  <si>
    <t>% выполнения</t>
  </si>
  <si>
    <t>МБУ "Чебоксары-телеком"</t>
  </si>
  <si>
    <r>
      <t>ОЦ</t>
    </r>
    <r>
      <rPr>
        <vertAlign val="subscript"/>
        <sz val="12"/>
        <color indexed="8"/>
        <rFont val="Times New Roman"/>
        <family val="1"/>
        <charset val="204"/>
      </rPr>
      <t>итоговая</t>
    </r>
  </si>
  <si>
    <t>Наименование муниципальной услуги (работы)</t>
  </si>
  <si>
    <t>Муниципальное задание выполняется</t>
  </si>
  <si>
    <t>не более 25</t>
  </si>
  <si>
    <t>не более 10</t>
  </si>
  <si>
    <t>Cоздание и развитие  информационных систем и  компонентов информационно-телекоммуникационной инфраструктуры (центр обработки данных)</t>
  </si>
  <si>
    <t xml:space="preserve">Cоздание и развитие  информационных систем и  компонентов информационно-телекоммуникационной инфраструктуры (ИС обеспечение типовой деятельности) </t>
  </si>
  <si>
    <t>Техническое сопровождение и эксплуатация, вывод из эксплуатации информационных систем и компонентов информационно-телекоммуникационной инфраструктуры (ИС обеспечение типовой деятельности)</t>
  </si>
  <si>
    <t>Техническое сопровождение и эксплуатация, вывод из эксплуатации информационных систем и компонентов информационно-телекоммуникационной инфраструктуры (центр обработки данных)</t>
  </si>
  <si>
    <t>Предоставление программного обеспечения инженерной, вычислительной и информационно-телекоммуникационной инфраструктуры, в том числе на основе "облачных технологий" (виды ТО: телекоммуникационное оборудование)</t>
  </si>
  <si>
    <t>Предоставление программного обеспечения инженерной, вычислительной и информационно-телекоммуникационной инфраструктуры, в том числе на основе "облачных технологий" (виды ТО: автоматические компьютерные телефонные станции, средства IP-телефонии)</t>
  </si>
  <si>
    <t>не более 30</t>
  </si>
  <si>
    <t>Предоставление программного обеспечения инженерной, вычислительной и информационно-телекоммуникационной инфраструктуры, в том числе на основе "облачных технологий" (виды ПО: прикладное)</t>
  </si>
  <si>
    <t>не более 20</t>
  </si>
  <si>
    <t>Ведение информационных баз данных</t>
  </si>
  <si>
    <t>Начальник отдела муниципальных услуг</t>
  </si>
  <si>
    <t>Н.А. Романова</t>
  </si>
  <si>
    <t>Утверждено в муниципальном задании на начало года</t>
  </si>
  <si>
    <t>Техническое сопровождение и эксплуатация, вывод из эксплуатации информационных систем и компонентов информационно-телекоммуникационной инфраструктуры (типовые компоненты ИТКИ)</t>
  </si>
  <si>
    <t>Cоздание и развитие  информационных систем и  компонентов информационно-телекоммуникационной инфраструктуры (типовые компоненты ИТКИ)</t>
  </si>
  <si>
    <t>внедрение и модернизация ИС в срок, %</t>
  </si>
  <si>
    <t>количество ИС, ед.</t>
  </si>
  <si>
    <t>количество ЦОД, ед.</t>
  </si>
  <si>
    <t>модернизация в установленный срок, %</t>
  </si>
  <si>
    <t>создание и модернизация ЦОД в срок, %</t>
  </si>
  <si>
    <t>количество типовых компонентов ИТКИ, ед.</t>
  </si>
  <si>
    <t>доступность, %</t>
  </si>
  <si>
    <t>надежность, %</t>
  </si>
  <si>
    <t>количество жалоб, ед.</t>
  </si>
  <si>
    <t>количество телекоммуникационного оборудования, ед.</t>
  </si>
  <si>
    <t>количество автоматических компьютерных телефонных станций IP-телефонии, ед.</t>
  </si>
  <si>
    <t>количество прикладного ПО</t>
  </si>
  <si>
    <t>количество информационных ресурсов, ед.</t>
  </si>
  <si>
    <t>количество маршрутов, ед.</t>
  </si>
  <si>
    <t>безаварийная работа инженерных систем и оборудования, %</t>
  </si>
  <si>
    <t>количество объектов, шт.</t>
  </si>
  <si>
    <t>Анализ выполнения показателей, характеризующих качество   
муниципальной услуги (работы)</t>
  </si>
  <si>
    <t>Анализ выполнения показателей, характеризующих объем  
муниципальной услуги (работы)</t>
  </si>
  <si>
    <t>МБУ "УТХО"</t>
  </si>
  <si>
    <t>Муниципальное задание выполняется. Некоторые виды работ будут выполнены в течение года (выполнения в отчетном квартале не запланировано)</t>
  </si>
  <si>
    <t>эксплуатируемая площадь административных зданий, тыс.кв.м</t>
  </si>
  <si>
    <t>бесперебойное тепло-, водо-, энергообеспечение, %</t>
  </si>
  <si>
    <t>содержание объектов недвижимого имущества в надлежащем санитарном состоянии, %</t>
  </si>
  <si>
    <t>Эффективность использования объектов недвижимого имущества</t>
  </si>
  <si>
    <t>эксплуатируемая площадь всего, в т.ч. зданий прилегающей территории, тыс.кв.м</t>
  </si>
  <si>
    <t>количество отчетов, усл.ед</t>
  </si>
  <si>
    <t>-</t>
  </si>
  <si>
    <t>машино-часы работы автомобилей, тыс. автомобиле-часов</t>
  </si>
  <si>
    <t>Организация и осуществление транспортного обслуживания должностных лиц в случаях, установленных нормативными правовыми актами Чувашской Республики, органов местного самоуправления</t>
  </si>
  <si>
    <t>Доля потребителей, удовлетворенных качеством работ, %</t>
  </si>
  <si>
    <t>Содержание (эксплуатация) имущества, находящегося в государственной (муниципальной) собственности</t>
  </si>
  <si>
    <t>наличие обоснованных жалоб, шт.</t>
  </si>
  <si>
    <t>Авиационное обеспечение оперативной деятельности в целях реагирования на чрезвычайные ситуации, их предупреждения (Работы аэродромно-технического обслуживания и авиационного обеспечения: авиационное обеспечение повседневной оперативной деятельности, авиационно-техническое обслуживание)</t>
  </si>
  <si>
    <t>не более 60</t>
  </si>
  <si>
    <t>количество жалоб на некачественное выполнение раболты, шт.</t>
  </si>
  <si>
    <t>Количество выполненных работ, ед.</t>
  </si>
  <si>
    <t xml:space="preserve">Организация перевозок пассажиров на маршрутах наземного городского и (или) пригородного и (или) междугородного и (или) межмуниципального пассажирсокго транспорта общего использования 
(Осуществления диспетчерского контроля за движением пассажирского транспорта общего пользования, осуществляющего регклярные перевозки по регулируемым тарифам на территории муниципального образования город Чебоксары с использованием автоматизированной навигационной системы управления пассажирским транспортом общего пользования; обеспечение функционирования и развития транспортных информационных систем) </t>
  </si>
  <si>
    <t>Работа по обеспечению деятельности единой диспетчерской службы муниципального образования с  использованием средств спутниковой навигации  ГЛОНАСС или ГЛОНАСС/GPS (Обеспечение деятельности единой диспетчерской службы муниципального образования с  использованием средств спутниковой навигации  ГЛОНАСС или ГЛОНАСС/GPS)</t>
  </si>
  <si>
    <t>Отношение количества единиц техники, отраженных в отчете, к количеству единиц техники, оснащённых датчиками ГЛОНАСС и ГЛОНАСС/GPS, %</t>
  </si>
  <si>
    <t>Количество автоматизированных рабочих мест участников муниципальной информационной системы мониторинга транспортных средств, шт.</t>
  </si>
  <si>
    <t>Муниципальное задание выполняется (исполнение в течение года)</t>
  </si>
  <si>
    <t>Оценка выполнения 
муниципальными учреждениями, подведомственными администрации города Чебоксары,  
муниципальных заданий за 1 квартал 2025 года</t>
  </si>
  <si>
    <t xml:space="preserve">Оценка выполнения муниципальных заданий проводилась на основании представленных учреждениями отчетов за 1 квартал 2025 года </t>
  </si>
  <si>
    <t>Исполнено на 31.03.2025</t>
  </si>
  <si>
    <t xml:space="preserve">Развитие, управление и эксплуатация информационных систем и баз данных с использованием спутниковых навигационных систем (мониторинг функционирования информационных систем и баз данных с использованием спутниковых навигационных систем; услуги информационные автоматизированные компьютерные прочие, не включенные в другие группировки) </t>
  </si>
  <si>
    <t>не более 80</t>
  </si>
  <si>
    <t>Количество запросов от пользователей в информационной системе за отчетный период, ед.</t>
  </si>
  <si>
    <t>Количество информационных табло, интегрированных в информационную систему, шт.</t>
  </si>
  <si>
    <t>Учет выполнения транспортной работы в соответствии с условиями муниципальных контрактов (Анализ выполнения объемов перевозок автомобильным пассажирским транспортом по муниципальным контрактам на выполнение работ, связанных с осуществлением регулярных перевозок по муниципальным маршрутам регулярных перевозок с использованием муниципальной системы мониторинга на базе ГЛОНАСС</t>
  </si>
  <si>
    <t>Количество жалоб на некачественное предоставление работы, шт.</t>
  </si>
  <si>
    <t>Количество отчетов, составленных по результатам работы, шт.</t>
  </si>
  <si>
    <t xml:space="preserve">Оценка выполнения муниципальных заданий проводилась на основании представленных учреждениями отчетов за 1 полугодие 2025 года </t>
  </si>
  <si>
    <t>Оценка выполнения 
муниципальными учреждениями, подведомственными администрации города Чебоксары,  
муниципальных заданий за I полугодие 2025 года</t>
  </si>
  <si>
    <t>Исполнено на 30.06.2025</t>
  </si>
  <si>
    <t>Оценка выполнения 
муниципальными учреждениями, подведомственными администрации города Чебоксары,  
муниципальных заданий за III квартал 2025 года</t>
  </si>
  <si>
    <t xml:space="preserve">Оценка выполнения муниципальных заданий проводилась на основании представленных учреждениями отчетов за 9 месяцев 2025 года </t>
  </si>
  <si>
    <t>Оценка выполнения 
муниципальными учреждениями, подведомственными администрации города Чебоксары,  
муниципальных заданий за 2025 год</t>
  </si>
  <si>
    <t>Исполнено на 31.12.2025</t>
  </si>
  <si>
    <t xml:space="preserve">Оценка выполнения муниципальных заданий проводилась на основании представленных учреждениями отчетов за 2025 год </t>
  </si>
  <si>
    <t>Муниципальное задание выполнено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</si>
</sst>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%"/>
  </numFmts>
  <fonts count="12" x14ac:knownFonts="1">
    <font>
      <sz val="11"/>
      <color theme="1"/>
      <name val="Calibri"/>
      <family val="2"/>
      <charset val="204"/>
      <scheme val="minor"/>
    </font>
    <font>
      <sz val="14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b/>
      <i/>
      <u/>
      <sz val="14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vertAlign val="subscript"/>
      <sz val="12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4"/>
      <color indexed="8"/>
      <name val="Calibri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59999389629810485"/>
        <bgColor indexed="64"/>
      </patternFill>
    </fill>
  </fills>
  <borders count="6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18">
    <xf numFmtId="0" fontId="0" fillId="0" borderId="0" xfId="0"/>
    <xf numFmtId="0" fontId="0" fillId="0" borderId="0" xfId="0" applyAlignment="1">
      <alignment vertical="center"/>
    </xf>
    <xf numFmtId="0" fontId="0" fillId="0" borderId="0" xfId="0" applyFill="1" applyAlignment="1">
      <alignment vertical="center"/>
    </xf>
    <xf numFmtId="9" fontId="4" fillId="0" borderId="4" xfId="0" applyNumberFormat="1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4" fillId="0" borderId="2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6" fillId="0" borderId="22" xfId="0" applyFont="1" applyBorder="1" applyAlignment="1">
      <alignment horizontal="center" vertical="center" wrapText="1"/>
    </xf>
    <xf numFmtId="9" fontId="4" fillId="0" borderId="8" xfId="0" applyNumberFormat="1" applyFont="1" applyBorder="1" applyAlignment="1">
      <alignment horizontal="center" vertical="center" wrapText="1"/>
    </xf>
    <xf numFmtId="0" fontId="4" fillId="0" borderId="31" xfId="0" applyFont="1" applyBorder="1" applyAlignment="1">
      <alignment horizontal="center" vertical="center" wrapText="1"/>
    </xf>
    <xf numFmtId="0" fontId="4" fillId="0" borderId="31" xfId="0" applyFont="1" applyFill="1" applyBorder="1" applyAlignment="1">
      <alignment horizontal="center" vertical="center" wrapText="1"/>
    </xf>
    <xf numFmtId="9" fontId="4" fillId="0" borderId="31" xfId="0" applyNumberFormat="1" applyFont="1" applyBorder="1" applyAlignment="1">
      <alignment horizontal="center" vertical="center" wrapText="1"/>
    </xf>
    <xf numFmtId="0" fontId="4" fillId="0" borderId="29" xfId="0" applyFont="1" applyBorder="1" applyAlignment="1">
      <alignment horizontal="center" vertical="center" wrapText="1"/>
    </xf>
    <xf numFmtId="9" fontId="4" fillId="0" borderId="29" xfId="0" applyNumberFormat="1" applyFont="1" applyBorder="1" applyAlignment="1">
      <alignment horizontal="center" vertical="center" wrapText="1"/>
    </xf>
    <xf numFmtId="9" fontId="4" fillId="0" borderId="14" xfId="0" applyNumberFormat="1" applyFont="1" applyBorder="1" applyAlignment="1">
      <alignment horizontal="center" vertical="center" wrapText="1"/>
    </xf>
    <xf numFmtId="9" fontId="4" fillId="0" borderId="4" xfId="0" applyNumberFormat="1" applyFont="1" applyFill="1" applyBorder="1" applyAlignment="1">
      <alignment horizontal="center" vertical="center" wrapText="1"/>
    </xf>
    <xf numFmtId="0" fontId="4" fillId="0" borderId="21" xfId="0" applyFont="1" applyFill="1" applyBorder="1" applyAlignment="1">
      <alignment horizontal="center" vertical="center" wrapText="1"/>
    </xf>
    <xf numFmtId="164" fontId="4" fillId="0" borderId="11" xfId="0" applyNumberFormat="1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45" xfId="0" applyFont="1" applyBorder="1" applyAlignment="1">
      <alignment horizontal="center" vertical="center" wrapText="1"/>
    </xf>
    <xf numFmtId="0" fontId="4" fillId="0" borderId="36" xfId="0" applyFont="1" applyFill="1" applyBorder="1" applyAlignment="1">
      <alignment horizontal="center" vertical="center" wrapText="1"/>
    </xf>
    <xf numFmtId="0" fontId="4" fillId="0" borderId="38" xfId="0" applyFont="1" applyBorder="1" applyAlignment="1">
      <alignment horizontal="center" vertical="center" wrapText="1"/>
    </xf>
    <xf numFmtId="0" fontId="4" fillId="0" borderId="46" xfId="0" applyFont="1" applyBorder="1" applyAlignment="1">
      <alignment horizontal="center" vertical="center" wrapText="1"/>
    </xf>
    <xf numFmtId="164" fontId="4" fillId="0" borderId="46" xfId="0" applyNumberFormat="1" applyFont="1" applyBorder="1" applyAlignment="1">
      <alignment horizontal="center" vertical="center" wrapText="1"/>
    </xf>
    <xf numFmtId="164" fontId="4" fillId="0" borderId="46" xfId="0" applyNumberFormat="1" applyFont="1" applyFill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164" fontId="4" fillId="0" borderId="16" xfId="0" applyNumberFormat="1" applyFont="1" applyFill="1" applyBorder="1" applyAlignment="1">
      <alignment horizontal="center" vertical="center" wrapText="1"/>
    </xf>
    <xf numFmtId="0" fontId="1" fillId="0" borderId="50" xfId="0" applyFont="1" applyBorder="1" applyAlignment="1">
      <alignment horizontal="center" vertical="center" wrapText="1"/>
    </xf>
    <xf numFmtId="0" fontId="5" fillId="4" borderId="33" xfId="0" applyFont="1" applyFill="1" applyBorder="1" applyAlignment="1">
      <alignment horizontal="center" vertical="center" wrapText="1"/>
    </xf>
    <xf numFmtId="0" fontId="4" fillId="4" borderId="31" xfId="0" applyFont="1" applyFill="1" applyBorder="1" applyAlignment="1">
      <alignment horizontal="center" vertical="center" wrapText="1"/>
    </xf>
    <xf numFmtId="0" fontId="6" fillId="0" borderId="53" xfId="0" applyFont="1" applyBorder="1" applyAlignment="1">
      <alignment horizontal="center" vertical="center" wrapText="1"/>
    </xf>
    <xf numFmtId="0" fontId="4" fillId="0" borderId="36" xfId="0" applyFont="1" applyBorder="1" applyAlignment="1">
      <alignment horizontal="center" vertical="center" wrapText="1"/>
    </xf>
    <xf numFmtId="0" fontId="4" fillId="4" borderId="32" xfId="0" applyFont="1" applyFill="1" applyBorder="1" applyAlignment="1">
      <alignment horizontal="center" vertical="center" wrapText="1"/>
    </xf>
    <xf numFmtId="0" fontId="4" fillId="4" borderId="51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0" fontId="4" fillId="4" borderId="33" xfId="0" applyFont="1" applyFill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29" xfId="0" applyFont="1" applyFill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1" fillId="0" borderId="0" xfId="0" applyFont="1" applyAlignment="1">
      <alignment horizontal="left" wrapText="1"/>
    </xf>
    <xf numFmtId="0" fontId="4" fillId="0" borderId="21" xfId="0" applyFont="1" applyBorder="1" applyAlignment="1">
      <alignment horizontal="center" vertical="center" wrapText="1"/>
    </xf>
    <xf numFmtId="0" fontId="1" fillId="0" borderId="0" xfId="0" applyFont="1" applyAlignment="1">
      <alignment horizontal="left" wrapText="1"/>
    </xf>
    <xf numFmtId="0" fontId="4" fillId="0" borderId="8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0" fillId="0" borderId="28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4" fillId="4" borderId="7" xfId="0" applyFont="1" applyFill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4" fillId="0" borderId="46" xfId="0" applyFont="1" applyBorder="1" applyAlignment="1">
      <alignment horizontal="left" vertical="center" wrapText="1"/>
    </xf>
    <xf numFmtId="0" fontId="4" fillId="0" borderId="38" xfId="0" applyFont="1" applyBorder="1" applyAlignment="1">
      <alignment horizontal="left" vertical="center" wrapText="1"/>
    </xf>
    <xf numFmtId="0" fontId="4" fillId="0" borderId="28" xfId="0" applyFont="1" applyBorder="1" applyAlignment="1">
      <alignment horizontal="left" vertical="center" wrapText="1"/>
    </xf>
    <xf numFmtId="0" fontId="4" fillId="0" borderId="40" xfId="0" applyFont="1" applyBorder="1" applyAlignment="1">
      <alignment horizontal="left" vertical="center" wrapText="1"/>
    </xf>
    <xf numFmtId="0" fontId="4" fillId="0" borderId="10" xfId="0" applyFont="1" applyBorder="1" applyAlignment="1">
      <alignment horizontal="left" vertical="center" wrapText="1"/>
    </xf>
    <xf numFmtId="0" fontId="4" fillId="0" borderId="38" xfId="0" applyFont="1" applyBorder="1" applyAlignment="1">
      <alignment vertical="center" wrapText="1"/>
    </xf>
    <xf numFmtId="0" fontId="4" fillId="0" borderId="26" xfId="0" applyFont="1" applyFill="1" applyBorder="1" applyAlignment="1">
      <alignment vertical="center" wrapText="1"/>
    </xf>
    <xf numFmtId="0" fontId="4" fillId="0" borderId="10" xfId="0" applyFont="1" applyFill="1" applyBorder="1" applyAlignment="1">
      <alignment vertical="center" wrapText="1"/>
    </xf>
    <xf numFmtId="0" fontId="4" fillId="0" borderId="28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center" wrapText="1"/>
    </xf>
    <xf numFmtId="0" fontId="0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165" fontId="4" fillId="0" borderId="11" xfId="0" applyNumberFormat="1" applyFont="1" applyFill="1" applyBorder="1" applyAlignment="1">
      <alignment horizontal="center" vertical="center" wrapText="1"/>
    </xf>
    <xf numFmtId="165" fontId="4" fillId="0" borderId="16" xfId="0" applyNumberFormat="1" applyFont="1" applyFill="1" applyBorder="1" applyAlignment="1">
      <alignment horizontal="center" vertical="center" wrapText="1"/>
    </xf>
    <xf numFmtId="0" fontId="4" fillId="0" borderId="46" xfId="0" applyFont="1" applyFill="1" applyBorder="1" applyAlignment="1">
      <alignment horizontal="left" vertical="center" wrapText="1"/>
    </xf>
    <xf numFmtId="0" fontId="1" fillId="0" borderId="28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4" fillId="0" borderId="28" xfId="0" applyFont="1" applyFill="1" applyBorder="1" applyAlignment="1">
      <alignment vertical="center" wrapText="1"/>
    </xf>
    <xf numFmtId="0" fontId="4" fillId="0" borderId="20" xfId="0" applyFont="1" applyFill="1" applyBorder="1" applyAlignment="1">
      <alignment horizontal="left" vertical="center" wrapText="1"/>
    </xf>
    <xf numFmtId="0" fontId="4" fillId="4" borderId="8" xfId="0" applyFont="1" applyFill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4" borderId="8" xfId="0" applyFont="1" applyFill="1" applyBorder="1" applyAlignment="1">
      <alignment horizontal="center" vertical="center" wrapText="1"/>
    </xf>
    <xf numFmtId="165" fontId="4" fillId="0" borderId="8" xfId="0" applyNumberFormat="1" applyFont="1" applyFill="1" applyBorder="1" applyAlignment="1">
      <alignment horizontal="center" vertical="center" wrapText="1"/>
    </xf>
    <xf numFmtId="165" fontId="4" fillId="0" borderId="4" xfId="0" applyNumberFormat="1" applyFont="1" applyFill="1" applyBorder="1" applyAlignment="1">
      <alignment horizontal="center" vertical="center" wrapText="1"/>
    </xf>
    <xf numFmtId="165" fontId="4" fillId="0" borderId="13" xfId="0" applyNumberFormat="1" applyFont="1" applyFill="1" applyBorder="1" applyAlignment="1">
      <alignment horizontal="center" vertical="center" wrapText="1"/>
    </xf>
    <xf numFmtId="9" fontId="4" fillId="0" borderId="30" xfId="0" applyNumberFormat="1" applyFont="1" applyBorder="1" applyAlignment="1">
      <alignment horizontal="center" vertical="center" wrapText="1"/>
    </xf>
    <xf numFmtId="0" fontId="4" fillId="4" borderId="7" xfId="0" applyFont="1" applyFill="1" applyBorder="1" applyAlignment="1">
      <alignment horizontal="center" vertical="center" wrapText="1"/>
    </xf>
    <xf numFmtId="0" fontId="4" fillId="4" borderId="50" xfId="0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center" vertical="center" wrapText="1"/>
    </xf>
    <xf numFmtId="0" fontId="4" fillId="0" borderId="40" xfId="0" applyFont="1" applyFill="1" applyBorder="1" applyAlignment="1">
      <alignment horizontal="left" vertical="center" wrapText="1"/>
    </xf>
    <xf numFmtId="165" fontId="4" fillId="0" borderId="31" xfId="0" applyNumberFormat="1" applyFont="1" applyFill="1" applyBorder="1" applyAlignment="1">
      <alignment horizontal="center" vertical="center" wrapText="1"/>
    </xf>
    <xf numFmtId="1" fontId="4" fillId="0" borderId="29" xfId="0" applyNumberFormat="1" applyFont="1" applyBorder="1" applyAlignment="1">
      <alignment horizontal="center" vertical="center" wrapText="1"/>
    </xf>
    <xf numFmtId="1" fontId="4" fillId="0" borderId="29" xfId="0" applyNumberFormat="1" applyFont="1" applyFill="1" applyBorder="1" applyAlignment="1">
      <alignment horizontal="center" vertical="center" wrapText="1"/>
    </xf>
    <xf numFmtId="0" fontId="4" fillId="0" borderId="40" xfId="0" applyFont="1" applyBorder="1" applyAlignment="1">
      <alignment vertical="center" wrapText="1"/>
    </xf>
    <xf numFmtId="164" fontId="4" fillId="0" borderId="36" xfId="0" applyNumberFormat="1" applyFont="1" applyBorder="1" applyAlignment="1">
      <alignment horizontal="center" vertical="center" wrapText="1"/>
    </xf>
    <xf numFmtId="0" fontId="4" fillId="0" borderId="27" xfId="0" applyFont="1" applyBorder="1" applyAlignment="1">
      <alignment horizontal="left" vertical="center" wrapText="1"/>
    </xf>
    <xf numFmtId="0" fontId="9" fillId="2" borderId="0" xfId="0" applyFont="1" applyFill="1" applyBorder="1" applyAlignment="1">
      <alignment vertical="center" wrapText="1"/>
    </xf>
    <xf numFmtId="1" fontId="4" fillId="0" borderId="31" xfId="0" applyNumberFormat="1" applyFont="1" applyBorder="1" applyAlignment="1">
      <alignment horizontal="center" vertical="center" wrapText="1"/>
    </xf>
    <xf numFmtId="1" fontId="4" fillId="0" borderId="9" xfId="0" applyNumberFormat="1" applyFont="1" applyFill="1" applyBorder="1" applyAlignment="1">
      <alignment horizontal="center" vertical="center" wrapText="1"/>
    </xf>
    <xf numFmtId="165" fontId="4" fillId="0" borderId="41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wrapText="1"/>
    </xf>
    <xf numFmtId="164" fontId="4" fillId="0" borderId="34" xfId="0" applyNumberFormat="1" applyFont="1" applyBorder="1" applyAlignment="1">
      <alignment horizontal="center" vertical="center" wrapText="1"/>
    </xf>
    <xf numFmtId="0" fontId="4" fillId="0" borderId="34" xfId="0" applyFont="1" applyBorder="1" applyAlignment="1">
      <alignment horizontal="center" vertical="center" wrapText="1"/>
    </xf>
    <xf numFmtId="0" fontId="4" fillId="0" borderId="27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4" borderId="39" xfId="0" applyFont="1" applyFill="1" applyBorder="1" applyAlignment="1">
      <alignment horizontal="center" vertical="center" wrapText="1"/>
    </xf>
    <xf numFmtId="0" fontId="4" fillId="4" borderId="7" xfId="0" applyFont="1" applyFill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4" borderId="50" xfId="0" applyFont="1" applyFill="1" applyBorder="1" applyAlignment="1">
      <alignment horizontal="center" vertical="center" wrapText="1"/>
    </xf>
    <xf numFmtId="9" fontId="4" fillId="0" borderId="30" xfId="0" applyNumberFormat="1" applyFont="1" applyBorder="1" applyAlignment="1">
      <alignment horizontal="center" vertical="center" wrapText="1"/>
    </xf>
    <xf numFmtId="0" fontId="4" fillId="0" borderId="27" xfId="0" applyFont="1" applyBorder="1" applyAlignment="1">
      <alignment vertical="center" wrapText="1"/>
    </xf>
    <xf numFmtId="0" fontId="10" fillId="0" borderId="28" xfId="0" applyFont="1" applyBorder="1" applyAlignment="1">
      <alignment horizontal="center" vertical="center" wrapText="1"/>
    </xf>
    <xf numFmtId="0" fontId="4" fillId="0" borderId="26" xfId="0" applyFont="1" applyFill="1" applyBorder="1" applyAlignment="1">
      <alignment vertical="center" wrapText="1"/>
    </xf>
    <xf numFmtId="0" fontId="4" fillId="0" borderId="21" xfId="0" applyFont="1" applyBorder="1" applyAlignment="1">
      <alignment horizontal="center" vertical="center" wrapText="1"/>
    </xf>
    <xf numFmtId="164" fontId="4" fillId="0" borderId="41" xfId="0" applyNumberFormat="1" applyFont="1" applyFill="1" applyBorder="1" applyAlignment="1">
      <alignment horizontal="center" vertical="center" wrapText="1"/>
    </xf>
    <xf numFmtId="9" fontId="4" fillId="0" borderId="8" xfId="0" applyNumberFormat="1" applyFont="1" applyBorder="1" applyAlignment="1">
      <alignment horizontal="center" vertical="center" wrapText="1"/>
    </xf>
    <xf numFmtId="0" fontId="4" fillId="4" borderId="8" xfId="0" applyFont="1" applyFill="1" applyBorder="1" applyAlignment="1">
      <alignment horizontal="center" vertical="center" wrapText="1"/>
    </xf>
    <xf numFmtId="9" fontId="4" fillId="0" borderId="14" xfId="0" applyNumberFormat="1" applyFont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center" vertical="center" wrapText="1"/>
    </xf>
    <xf numFmtId="0" fontId="11" fillId="0" borderId="55" xfId="0" applyFont="1" applyFill="1" applyBorder="1" applyAlignment="1">
      <alignment vertical="top" wrapText="1"/>
    </xf>
    <xf numFmtId="0" fontId="4" fillId="0" borderId="41" xfId="0" applyFont="1" applyBorder="1" applyAlignment="1">
      <alignment horizontal="center" vertical="center" wrapText="1"/>
    </xf>
    <xf numFmtId="0" fontId="4" fillId="0" borderId="41" xfId="0" applyFont="1" applyFill="1" applyBorder="1" applyAlignment="1">
      <alignment horizontal="left" vertical="top" wrapText="1"/>
    </xf>
    <xf numFmtId="0" fontId="4" fillId="0" borderId="26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left" vertical="center" wrapText="1"/>
    </xf>
    <xf numFmtId="0" fontId="4" fillId="4" borderId="30" xfId="0" applyFont="1" applyFill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9" fontId="4" fillId="0" borderId="30" xfId="0" applyNumberFormat="1" applyFont="1" applyBorder="1" applyAlignment="1">
      <alignment horizontal="center" vertical="center" wrapText="1"/>
    </xf>
    <xf numFmtId="0" fontId="6" fillId="0" borderId="53" xfId="0" applyFont="1" applyBorder="1" applyAlignment="1">
      <alignment horizontal="center" vertical="center" wrapText="1"/>
    </xf>
    <xf numFmtId="1" fontId="4" fillId="0" borderId="31" xfId="0" applyNumberFormat="1" applyFont="1" applyFill="1" applyBorder="1" applyAlignment="1">
      <alignment horizontal="center" vertical="center" wrapText="1"/>
    </xf>
    <xf numFmtId="0" fontId="4" fillId="4" borderId="30" xfId="0" applyFont="1" applyFill="1" applyBorder="1" applyAlignment="1">
      <alignment horizontal="center" vertical="center" wrapText="1"/>
    </xf>
    <xf numFmtId="1" fontId="4" fillId="0" borderId="9" xfId="0" applyNumberFormat="1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0" fontId="4" fillId="0" borderId="41" xfId="0" applyFont="1" applyBorder="1" applyAlignment="1">
      <alignment horizontal="center" vertical="center" wrapText="1"/>
    </xf>
    <xf numFmtId="0" fontId="4" fillId="0" borderId="41" xfId="0" applyFont="1" applyFill="1" applyBorder="1" applyAlignment="1">
      <alignment horizontal="left" vertical="top" wrapText="1"/>
    </xf>
    <xf numFmtId="0" fontId="4" fillId="0" borderId="26" xfId="0" applyFont="1" applyBorder="1" applyAlignment="1">
      <alignment horizontal="left" vertical="center" wrapText="1"/>
    </xf>
    <xf numFmtId="0" fontId="6" fillId="0" borderId="53" xfId="0" applyFont="1" applyBorder="1" applyAlignment="1">
      <alignment horizontal="center" vertical="center" wrapText="1"/>
    </xf>
    <xf numFmtId="1" fontId="4" fillId="0" borderId="13" xfId="0" applyNumberFormat="1" applyFont="1" applyFill="1" applyBorder="1" applyAlignment="1">
      <alignment horizontal="center" vertical="center" wrapText="1"/>
    </xf>
    <xf numFmtId="2" fontId="4" fillId="0" borderId="31" xfId="0" applyNumberFormat="1" applyFont="1" applyFill="1" applyBorder="1" applyAlignment="1">
      <alignment horizontal="center" vertical="center" wrapText="1"/>
    </xf>
    <xf numFmtId="2" fontId="4" fillId="0" borderId="8" xfId="0" applyNumberFormat="1" applyFont="1" applyFill="1" applyBorder="1" applyAlignment="1">
      <alignment horizontal="center" vertical="center" wrapText="1"/>
    </xf>
    <xf numFmtId="2" fontId="4" fillId="0" borderId="4" xfId="0" applyNumberFormat="1" applyFont="1" applyFill="1" applyBorder="1" applyAlignment="1">
      <alignment horizontal="center" vertical="center" wrapText="1"/>
    </xf>
    <xf numFmtId="2" fontId="4" fillId="0" borderId="13" xfId="0" applyNumberFormat="1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11" fillId="0" borderId="58" xfId="0" applyFont="1" applyFill="1" applyBorder="1" applyAlignment="1">
      <alignment vertical="top" wrapText="1"/>
    </xf>
    <xf numFmtId="0" fontId="4" fillId="0" borderId="31" xfId="0" applyFont="1" applyBorder="1" applyAlignment="1">
      <alignment horizontal="center" vertical="center" wrapText="1"/>
    </xf>
    <xf numFmtId="0" fontId="4" fillId="4" borderId="13" xfId="0" applyFont="1" applyFill="1" applyBorder="1" applyAlignment="1">
      <alignment horizontal="center" vertical="center" wrapText="1"/>
    </xf>
    <xf numFmtId="164" fontId="4" fillId="0" borderId="16" xfId="0" applyNumberFormat="1" applyFont="1" applyBorder="1" applyAlignment="1">
      <alignment horizontal="center" vertical="center" wrapText="1"/>
    </xf>
    <xf numFmtId="0" fontId="11" fillId="0" borderId="59" xfId="0" applyFont="1" applyFill="1" applyBorder="1" applyAlignment="1">
      <alignment vertical="top" wrapText="1"/>
    </xf>
    <xf numFmtId="0" fontId="4" fillId="0" borderId="12" xfId="0" applyFont="1" applyBorder="1" applyAlignment="1">
      <alignment vertical="center" wrapText="1"/>
    </xf>
    <xf numFmtId="0" fontId="10" fillId="0" borderId="28" xfId="0" applyFont="1" applyBorder="1" applyAlignment="1">
      <alignment horizontal="center" vertical="center" wrapText="1"/>
    </xf>
    <xf numFmtId="0" fontId="4" fillId="0" borderId="27" xfId="0" applyFont="1" applyBorder="1" applyAlignment="1">
      <alignment horizontal="center" vertical="center" wrapText="1"/>
    </xf>
    <xf numFmtId="0" fontId="4" fillId="0" borderId="27" xfId="0" applyFont="1" applyBorder="1" applyAlignment="1">
      <alignment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26" xfId="0" applyFont="1" applyFill="1" applyBorder="1" applyAlignment="1">
      <alignment vertical="center" wrapText="1"/>
    </xf>
    <xf numFmtId="0" fontId="4" fillId="4" borderId="30" xfId="0" applyFont="1" applyFill="1" applyBorder="1" applyAlignment="1">
      <alignment horizontal="center" vertical="center" wrapText="1"/>
    </xf>
    <xf numFmtId="9" fontId="4" fillId="0" borderId="30" xfId="0" applyNumberFormat="1" applyFont="1" applyBorder="1" applyAlignment="1">
      <alignment horizontal="center" vertical="center" wrapText="1"/>
    </xf>
    <xf numFmtId="1" fontId="4" fillId="0" borderId="9" xfId="0" applyNumberFormat="1" applyFont="1" applyBorder="1" applyAlignment="1">
      <alignment horizontal="center" vertical="center" wrapText="1"/>
    </xf>
    <xf numFmtId="1" fontId="4" fillId="0" borderId="14" xfId="0" applyNumberFormat="1" applyFont="1" applyBorder="1" applyAlignment="1">
      <alignment horizontal="center" vertical="center" wrapText="1"/>
    </xf>
    <xf numFmtId="164" fontId="4" fillId="0" borderId="34" xfId="0" applyNumberFormat="1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0" fontId="4" fillId="4" borderId="39" xfId="0" applyFont="1" applyFill="1" applyBorder="1" applyAlignment="1">
      <alignment horizontal="center" vertical="center" wrapText="1"/>
    </xf>
    <xf numFmtId="0" fontId="4" fillId="4" borderId="50" xfId="0" applyFont="1" applyFill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9" fontId="4" fillId="0" borderId="3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left" wrapText="1"/>
    </xf>
    <xf numFmtId="0" fontId="4" fillId="0" borderId="41" xfId="0" applyFont="1" applyBorder="1" applyAlignment="1">
      <alignment horizontal="center" vertical="center" wrapText="1"/>
    </xf>
    <xf numFmtId="0" fontId="4" fillId="0" borderId="34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4" borderId="7" xfId="0" applyFont="1" applyFill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40" xfId="0" applyFont="1" applyBorder="1" applyAlignment="1">
      <alignment horizontal="left" vertical="center" wrapText="1"/>
    </xf>
    <xf numFmtId="0" fontId="4" fillId="0" borderId="31" xfId="0" applyFont="1" applyBorder="1" applyAlignment="1">
      <alignment horizontal="center" vertical="center" wrapText="1"/>
    </xf>
    <xf numFmtId="1" fontId="4" fillId="0" borderId="31" xfId="0" applyNumberFormat="1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0" fontId="4" fillId="4" borderId="30" xfId="0" applyFont="1" applyFill="1" applyBorder="1" applyAlignment="1">
      <alignment horizontal="center" vertical="center" wrapText="1"/>
    </xf>
    <xf numFmtId="0" fontId="4" fillId="0" borderId="40" xfId="0" applyFont="1" applyBorder="1" applyAlignment="1">
      <alignment horizontal="left" vertical="center" wrapText="1"/>
    </xf>
    <xf numFmtId="0" fontId="4" fillId="0" borderId="31" xfId="0" applyFont="1" applyBorder="1" applyAlignment="1">
      <alignment horizontal="center" vertical="center" wrapText="1"/>
    </xf>
    <xf numFmtId="9" fontId="4" fillId="0" borderId="3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left" wrapText="1"/>
    </xf>
    <xf numFmtId="1" fontId="4" fillId="0" borderId="9" xfId="0" applyNumberFormat="1" applyFont="1" applyBorder="1" applyAlignment="1">
      <alignment horizontal="center" vertical="center" wrapText="1"/>
    </xf>
    <xf numFmtId="1" fontId="4" fillId="0" borderId="14" xfId="0" applyNumberFormat="1" applyFont="1" applyBorder="1" applyAlignment="1">
      <alignment horizontal="center" vertical="center" wrapText="1"/>
    </xf>
    <xf numFmtId="164" fontId="4" fillId="0" borderId="34" xfId="0" applyNumberFormat="1" applyFont="1" applyBorder="1" applyAlignment="1">
      <alignment horizontal="center" vertical="center" wrapText="1"/>
    </xf>
    <xf numFmtId="0" fontId="4" fillId="0" borderId="41" xfId="0" applyFont="1" applyBorder="1" applyAlignment="1">
      <alignment horizontal="center" vertical="center" wrapText="1"/>
    </xf>
    <xf numFmtId="0" fontId="4" fillId="0" borderId="34" xfId="0" applyFont="1" applyBorder="1" applyAlignment="1">
      <alignment horizontal="center" vertical="center" wrapText="1"/>
    </xf>
    <xf numFmtId="0" fontId="4" fillId="0" borderId="27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4" borderId="39" xfId="0" applyFont="1" applyFill="1" applyBorder="1" applyAlignment="1">
      <alignment horizontal="center" vertical="center" wrapText="1"/>
    </xf>
    <xf numFmtId="0" fontId="4" fillId="4" borderId="7" xfId="0" applyFont="1" applyFill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4" borderId="50" xfId="0" applyFont="1" applyFill="1" applyBorder="1" applyAlignment="1">
      <alignment horizontal="center" vertical="center" wrapText="1"/>
    </xf>
    <xf numFmtId="0" fontId="4" fillId="0" borderId="27" xfId="0" applyFont="1" applyBorder="1" applyAlignment="1">
      <alignment vertical="center" wrapText="1"/>
    </xf>
    <xf numFmtId="0" fontId="4" fillId="0" borderId="26" xfId="0" applyFont="1" applyFill="1" applyBorder="1" applyAlignment="1">
      <alignment vertical="center" wrapText="1"/>
    </xf>
    <xf numFmtId="9" fontId="4" fillId="0" borderId="30" xfId="0" applyNumberFormat="1" applyFont="1" applyBorder="1" applyAlignment="1">
      <alignment horizontal="center" vertical="center" wrapText="1"/>
    </xf>
    <xf numFmtId="0" fontId="10" fillId="0" borderId="28" xfId="0" applyFont="1" applyBorder="1" applyAlignment="1">
      <alignment horizontal="center" vertical="center" wrapText="1"/>
    </xf>
    <xf numFmtId="1" fontId="4" fillId="0" borderId="31" xfId="0" applyNumberFormat="1" applyFont="1" applyBorder="1" applyAlignment="1">
      <alignment horizontal="center" vertical="center" wrapText="1"/>
    </xf>
    <xf numFmtId="165" fontId="4" fillId="0" borderId="34" xfId="0" applyNumberFormat="1" applyFont="1" applyFill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4" fillId="4" borderId="30" xfId="0" applyFont="1" applyFill="1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11" fillId="0" borderId="56" xfId="0" applyFont="1" applyFill="1" applyBorder="1" applyAlignment="1">
      <alignment vertical="top" wrapText="1"/>
    </xf>
    <xf numFmtId="0" fontId="0" fillId="0" borderId="57" xfId="0" applyBorder="1" applyAlignment="1">
      <alignment vertical="top" wrapText="1"/>
    </xf>
    <xf numFmtId="0" fontId="4" fillId="0" borderId="40" xfId="0" applyFont="1" applyBorder="1" applyAlignment="1">
      <alignment horizontal="left" vertical="center" wrapText="1"/>
    </xf>
    <xf numFmtId="0" fontId="0" fillId="0" borderId="12" xfId="0" applyBorder="1" applyAlignment="1">
      <alignment horizontal="left" vertical="center" wrapText="1"/>
    </xf>
    <xf numFmtId="0" fontId="4" fillId="0" borderId="31" xfId="0" applyFon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9" fontId="4" fillId="0" borderId="31" xfId="0" applyNumberFormat="1" applyFont="1" applyBorder="1" applyAlignment="1">
      <alignment horizontal="center" vertical="center" wrapText="1"/>
    </xf>
    <xf numFmtId="0" fontId="4" fillId="0" borderId="56" xfId="0" applyFont="1" applyBorder="1" applyAlignment="1">
      <alignment horizontal="center" vertical="center" wrapText="1"/>
    </xf>
    <xf numFmtId="0" fontId="0" fillId="0" borderId="57" xfId="0" applyBorder="1" applyAlignment="1">
      <alignment horizontal="center" vertical="center" wrapText="1"/>
    </xf>
    <xf numFmtId="0" fontId="2" fillId="2" borderId="23" xfId="0" applyFont="1" applyFill="1" applyBorder="1" applyAlignment="1">
      <alignment horizontal="justify" vertical="center" wrapText="1"/>
    </xf>
    <xf numFmtId="0" fontId="0" fillId="0" borderId="18" xfId="0" applyBorder="1" applyAlignment="1">
      <alignment vertical="center" wrapText="1"/>
    </xf>
    <xf numFmtId="0" fontId="0" fillId="0" borderId="45" xfId="0" applyBorder="1" applyAlignment="1">
      <alignment vertical="center" wrapText="1"/>
    </xf>
    <xf numFmtId="0" fontId="1" fillId="0" borderId="0" xfId="0" applyFont="1" applyAlignment="1">
      <alignment horizontal="left" wrapText="1"/>
    </xf>
    <xf numFmtId="1" fontId="4" fillId="0" borderId="30" xfId="0" applyNumberFormat="1" applyFont="1" applyBorder="1" applyAlignment="1">
      <alignment horizontal="center" vertical="center" wrapText="1"/>
    </xf>
    <xf numFmtId="1" fontId="4" fillId="0" borderId="9" xfId="0" applyNumberFormat="1" applyFont="1" applyBorder="1" applyAlignment="1">
      <alignment horizontal="center" vertical="center" wrapText="1"/>
    </xf>
    <xf numFmtId="1" fontId="4" fillId="0" borderId="14" xfId="0" applyNumberFormat="1" applyFont="1" applyBorder="1" applyAlignment="1">
      <alignment horizontal="center" vertical="center" wrapText="1"/>
    </xf>
    <xf numFmtId="164" fontId="4" fillId="0" borderId="41" xfId="0" applyNumberFormat="1" applyFont="1" applyBorder="1" applyAlignment="1">
      <alignment horizontal="center" vertical="center" wrapText="1"/>
    </xf>
    <xf numFmtId="164" fontId="4" fillId="0" borderId="34" xfId="0" applyNumberFormat="1" applyFont="1" applyBorder="1" applyAlignment="1">
      <alignment horizontal="center" vertical="center" wrapText="1"/>
    </xf>
    <xf numFmtId="164" fontId="4" fillId="0" borderId="15" xfId="0" applyNumberFormat="1" applyFont="1" applyBorder="1" applyAlignment="1">
      <alignment horizontal="center" vertical="center" wrapText="1"/>
    </xf>
    <xf numFmtId="1" fontId="4" fillId="0" borderId="8" xfId="0" applyNumberFormat="1" applyFont="1" applyBorder="1" applyAlignment="1">
      <alignment horizontal="center" vertical="center" wrapText="1"/>
    </xf>
    <xf numFmtId="0" fontId="4" fillId="0" borderId="41" xfId="0" applyFont="1" applyBorder="1" applyAlignment="1">
      <alignment horizontal="center" vertical="center" wrapText="1"/>
    </xf>
    <xf numFmtId="0" fontId="4" fillId="0" borderId="3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27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0" borderId="34" xfId="0" applyFont="1" applyBorder="1" applyAlignment="1">
      <alignment horizontal="left" vertical="center" wrapText="1"/>
    </xf>
    <xf numFmtId="0" fontId="4" fillId="0" borderId="21" xfId="0" applyFont="1" applyBorder="1" applyAlignment="1">
      <alignment horizontal="left" vertical="center" wrapText="1"/>
    </xf>
    <xf numFmtId="0" fontId="4" fillId="4" borderId="39" xfId="0" applyFont="1" applyFill="1" applyBorder="1" applyAlignment="1">
      <alignment horizontal="center" vertical="center" wrapText="1"/>
    </xf>
    <xf numFmtId="0" fontId="4" fillId="4" borderId="7" xfId="0" applyFont="1" applyFill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28" xfId="0" applyFont="1" applyBorder="1" applyAlignment="1">
      <alignment horizontal="center" vertical="center" wrapText="1"/>
    </xf>
    <xf numFmtId="0" fontId="4" fillId="0" borderId="41" xfId="0" applyFont="1" applyBorder="1" applyAlignment="1">
      <alignment horizontal="left" vertical="center" wrapText="1"/>
    </xf>
    <xf numFmtId="0" fontId="4" fillId="0" borderId="15" xfId="0" applyFont="1" applyBorder="1" applyAlignment="1">
      <alignment horizontal="left" vertical="center" wrapText="1"/>
    </xf>
    <xf numFmtId="0" fontId="4" fillId="4" borderId="52" xfId="0" applyFont="1" applyFill="1" applyBorder="1" applyAlignment="1">
      <alignment horizontal="center" vertical="center" wrapText="1"/>
    </xf>
    <xf numFmtId="0" fontId="4" fillId="4" borderId="50" xfId="0" applyFont="1" applyFill="1" applyBorder="1" applyAlignment="1">
      <alignment horizontal="center" vertical="center" wrapText="1"/>
    </xf>
    <xf numFmtId="0" fontId="4" fillId="0" borderId="26" xfId="0" applyFont="1" applyBorder="1" applyAlignment="1">
      <alignment vertical="center" wrapText="1"/>
    </xf>
    <xf numFmtId="0" fontId="0" fillId="0" borderId="27" xfId="0" applyBorder="1" applyAlignment="1">
      <alignment vertical="center" wrapText="1"/>
    </xf>
    <xf numFmtId="0" fontId="0" fillId="0" borderId="28" xfId="0" applyBorder="1" applyAlignment="1">
      <alignment vertical="center" wrapText="1"/>
    </xf>
    <xf numFmtId="0" fontId="3" fillId="5" borderId="37" xfId="0" applyFont="1" applyFill="1" applyBorder="1" applyAlignment="1">
      <alignment horizontal="center" vertical="center" wrapText="1"/>
    </xf>
    <xf numFmtId="0" fontId="3" fillId="5" borderId="18" xfId="0" applyFont="1" applyFill="1" applyBorder="1" applyAlignment="1">
      <alignment horizontal="center" vertical="center" wrapText="1"/>
    </xf>
    <xf numFmtId="0" fontId="3" fillId="5" borderId="19" xfId="0" applyFont="1" applyFill="1" applyBorder="1" applyAlignment="1">
      <alignment horizontal="center" vertical="center" wrapText="1"/>
    </xf>
    <xf numFmtId="0" fontId="9" fillId="2" borderId="24" xfId="0" applyFont="1" applyFill="1" applyBorder="1" applyAlignment="1">
      <alignment vertical="center" wrapText="1"/>
    </xf>
    <xf numFmtId="0" fontId="9" fillId="2" borderId="25" xfId="0" applyFont="1" applyFill="1" applyBorder="1" applyAlignment="1">
      <alignment vertical="center" wrapText="1"/>
    </xf>
    <xf numFmtId="0" fontId="3" fillId="5" borderId="23" xfId="0" applyFont="1" applyFill="1" applyBorder="1" applyAlignment="1">
      <alignment horizontal="center" vertical="center" wrapText="1"/>
    </xf>
    <xf numFmtId="0" fontId="3" fillId="5" borderId="24" xfId="0" applyFont="1" applyFill="1" applyBorder="1" applyAlignment="1">
      <alignment horizontal="center" vertical="center" wrapText="1"/>
    </xf>
    <xf numFmtId="0" fontId="3" fillId="5" borderId="25" xfId="0" applyFont="1" applyFill="1" applyBorder="1" applyAlignment="1">
      <alignment horizontal="center" vertical="center" wrapText="1"/>
    </xf>
    <xf numFmtId="0" fontId="4" fillId="0" borderId="26" xfId="0" applyFont="1" applyFill="1" applyBorder="1" applyAlignment="1">
      <alignment horizontal="center" vertical="center" wrapText="1"/>
    </xf>
    <xf numFmtId="0" fontId="4" fillId="0" borderId="27" xfId="0" applyFont="1" applyFill="1" applyBorder="1" applyAlignment="1">
      <alignment horizontal="center" vertical="center" wrapText="1"/>
    </xf>
    <xf numFmtId="0" fontId="4" fillId="0" borderId="41" xfId="0" applyFont="1" applyFill="1" applyBorder="1" applyAlignment="1">
      <alignment vertical="center" wrapText="1"/>
    </xf>
    <xf numFmtId="0" fontId="4" fillId="0" borderId="34" xfId="0" applyFont="1" applyFill="1" applyBorder="1" applyAlignment="1">
      <alignment vertical="center" wrapText="1"/>
    </xf>
    <xf numFmtId="0" fontId="0" fillId="0" borderId="15" xfId="0" applyFill="1" applyBorder="1" applyAlignment="1">
      <alignment vertical="center" wrapText="1"/>
    </xf>
    <xf numFmtId="0" fontId="4" fillId="0" borderId="34" xfId="0" applyFont="1" applyFill="1" applyBorder="1" applyAlignment="1">
      <alignment horizontal="left" vertical="center" wrapText="1"/>
    </xf>
    <xf numFmtId="0" fontId="0" fillId="0" borderId="34" xfId="0" applyFill="1" applyBorder="1" applyAlignment="1">
      <alignment vertical="center" wrapText="1"/>
    </xf>
    <xf numFmtId="0" fontId="0" fillId="0" borderId="27" xfId="0" applyBorder="1" applyAlignment="1">
      <alignment horizontal="center" vertical="center" wrapText="1"/>
    </xf>
    <xf numFmtId="0" fontId="4" fillId="0" borderId="27" xfId="0" applyFont="1" applyBorder="1" applyAlignment="1">
      <alignment vertical="center" wrapText="1"/>
    </xf>
    <xf numFmtId="0" fontId="4" fillId="4" borderId="9" xfId="0" applyFont="1" applyFill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2" fontId="4" fillId="0" borderId="9" xfId="0" applyNumberFormat="1" applyFont="1" applyBorder="1" applyAlignment="1">
      <alignment horizontal="center" vertical="center" wrapText="1"/>
    </xf>
    <xf numFmtId="2" fontId="0" fillId="0" borderId="9" xfId="0" applyNumberFormat="1" applyBorder="1" applyAlignment="1">
      <alignment horizontal="center" vertical="center" wrapText="1"/>
    </xf>
    <xf numFmtId="2" fontId="0" fillId="0" borderId="14" xfId="0" applyNumberFormat="1" applyBorder="1" applyAlignment="1">
      <alignment horizontal="center" vertical="center" wrapText="1"/>
    </xf>
    <xf numFmtId="165" fontId="4" fillId="0" borderId="34" xfId="0" applyNumberFormat="1" applyFont="1" applyFill="1" applyBorder="1" applyAlignment="1">
      <alignment horizontal="center" vertical="center" wrapText="1"/>
    </xf>
    <xf numFmtId="165" fontId="0" fillId="0" borderId="34" xfId="0" applyNumberFormat="1" applyBorder="1" applyAlignment="1">
      <alignment horizontal="center" vertical="center" wrapText="1"/>
    </xf>
    <xf numFmtId="165" fontId="0" fillId="0" borderId="15" xfId="0" applyNumberFormat="1" applyBorder="1" applyAlignment="1">
      <alignment horizontal="center" vertical="center" wrapText="1"/>
    </xf>
    <xf numFmtId="0" fontId="4" fillId="0" borderId="26" xfId="0" applyFont="1" applyFill="1" applyBorder="1" applyAlignment="1">
      <alignment vertical="center" wrapText="1"/>
    </xf>
    <xf numFmtId="0" fontId="4" fillId="0" borderId="30" xfId="0" applyFont="1" applyFill="1" applyBorder="1" applyAlignment="1">
      <alignment horizontal="center" vertical="center" wrapText="1"/>
    </xf>
    <xf numFmtId="9" fontId="4" fillId="0" borderId="30" xfId="0" applyNumberFormat="1" applyFont="1" applyBorder="1" applyAlignment="1">
      <alignment horizontal="center" vertical="center" wrapText="1"/>
    </xf>
    <xf numFmtId="0" fontId="4" fillId="0" borderId="41" xfId="0" applyFont="1" applyFill="1" applyBorder="1" applyAlignment="1">
      <alignment horizontal="center" vertical="center" wrapText="1"/>
    </xf>
    <xf numFmtId="0" fontId="0" fillId="0" borderId="3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35" xfId="0" applyFont="1" applyBorder="1" applyAlignment="1">
      <alignment horizontal="center" vertical="center" wrapText="1"/>
    </xf>
    <xf numFmtId="0" fontId="6" fillId="0" borderId="44" xfId="0" applyFont="1" applyBorder="1" applyAlignment="1">
      <alignment horizontal="center" vertical="center" wrapText="1"/>
    </xf>
    <xf numFmtId="0" fontId="4" fillId="0" borderId="47" xfId="0" applyFont="1" applyBorder="1" applyAlignment="1">
      <alignment horizontal="center" vertical="center" wrapText="1"/>
    </xf>
    <xf numFmtId="0" fontId="4" fillId="0" borderId="48" xfId="0" applyFont="1" applyBorder="1" applyAlignment="1">
      <alignment horizontal="center" vertical="center" wrapText="1"/>
    </xf>
    <xf numFmtId="0" fontId="4" fillId="0" borderId="49" xfId="0" applyFont="1" applyBorder="1" applyAlignment="1">
      <alignment horizontal="center" vertical="center" wrapText="1"/>
    </xf>
    <xf numFmtId="0" fontId="6" fillId="0" borderId="26" xfId="0" applyFont="1" applyBorder="1" applyAlignment="1">
      <alignment horizontal="center" vertical="center" wrapText="1"/>
    </xf>
    <xf numFmtId="0" fontId="10" fillId="0" borderId="27" xfId="0" applyFont="1" applyBorder="1" applyAlignment="1">
      <alignment horizontal="center" vertical="center" wrapText="1"/>
    </xf>
    <xf numFmtId="0" fontId="10" fillId="0" borderId="28" xfId="0" applyFont="1" applyBorder="1" applyAlignment="1">
      <alignment horizontal="center" vertical="center" wrapText="1"/>
    </xf>
    <xf numFmtId="0" fontId="6" fillId="0" borderId="43" xfId="0" applyFont="1" applyBorder="1" applyAlignment="1">
      <alignment horizontal="center" vertical="center" wrapText="1"/>
    </xf>
    <xf numFmtId="0" fontId="10" fillId="0" borderId="43" xfId="0" applyFont="1" applyBorder="1" applyAlignment="1">
      <alignment horizontal="center" vertical="center" wrapText="1"/>
    </xf>
    <xf numFmtId="0" fontId="10" fillId="0" borderId="45" xfId="0" applyFont="1" applyBorder="1" applyAlignment="1">
      <alignment horizontal="center" vertical="center" wrapText="1"/>
    </xf>
    <xf numFmtId="0" fontId="6" fillId="0" borderId="54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53" xfId="0" applyBorder="1" applyAlignment="1">
      <alignment horizontal="center" vertical="center" wrapText="1"/>
    </xf>
    <xf numFmtId="0" fontId="0" fillId="0" borderId="4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24" xfId="0" applyBorder="1" applyAlignment="1">
      <alignment vertical="center" wrapText="1"/>
    </xf>
    <xf numFmtId="0" fontId="0" fillId="0" borderId="25" xfId="0" applyBorder="1" applyAlignment="1">
      <alignment vertical="center" wrapText="1"/>
    </xf>
    <xf numFmtId="9" fontId="4" fillId="0" borderId="9" xfId="0" applyNumberFormat="1" applyFont="1" applyBorder="1" applyAlignment="1">
      <alignment horizontal="center" vertical="center" wrapText="1"/>
    </xf>
    <xf numFmtId="164" fontId="4" fillId="0" borderId="34" xfId="0" applyNumberFormat="1" applyFont="1" applyFill="1" applyBorder="1" applyAlignment="1">
      <alignment horizontal="center" vertical="center" wrapText="1"/>
    </xf>
    <xf numFmtId="0" fontId="3" fillId="3" borderId="37" xfId="0" applyFont="1" applyFill="1" applyBorder="1" applyAlignment="1">
      <alignment horizontal="center" vertical="center" wrapText="1"/>
    </xf>
    <xf numFmtId="0" fontId="3" fillId="3" borderId="18" xfId="0" applyFont="1" applyFill="1" applyBorder="1" applyAlignment="1">
      <alignment horizontal="center" vertical="center" wrapText="1"/>
    </xf>
    <xf numFmtId="0" fontId="3" fillId="3" borderId="19" xfId="0" applyFont="1" applyFill="1" applyBorder="1" applyAlignment="1">
      <alignment horizontal="center" vertical="center" wrapText="1"/>
    </xf>
    <xf numFmtId="0" fontId="3" fillId="3" borderId="23" xfId="0" applyFont="1" applyFill="1" applyBorder="1" applyAlignment="1">
      <alignment horizontal="center" vertical="center" wrapText="1"/>
    </xf>
    <xf numFmtId="0" fontId="3" fillId="3" borderId="24" xfId="0" applyFont="1" applyFill="1" applyBorder="1" applyAlignment="1">
      <alignment horizontal="center" vertical="center" wrapText="1"/>
    </xf>
    <xf numFmtId="0" fontId="3" fillId="3" borderId="25" xfId="0" applyFont="1" applyFill="1" applyBorder="1" applyAlignment="1">
      <alignment horizontal="center" vertical="center" wrapText="1"/>
    </xf>
    <xf numFmtId="1" fontId="4" fillId="0" borderId="31" xfId="0" applyNumberFormat="1" applyFont="1" applyBorder="1" applyAlignment="1">
      <alignment horizontal="center" vertical="center" wrapText="1"/>
    </xf>
    <xf numFmtId="1" fontId="0" fillId="0" borderId="13" xfId="0" applyNumberFormat="1" applyBorder="1" applyAlignment="1">
      <alignment horizontal="center" vertical="center" wrapText="1"/>
    </xf>
    <xf numFmtId="165" fontId="4" fillId="0" borderId="36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4"/>
  <sheetViews>
    <sheetView topLeftCell="A34" zoomScale="75" zoomScaleNormal="75" workbookViewId="0">
      <selection activeCell="H37" sqref="A37:XFD39"/>
    </sheetView>
  </sheetViews>
  <sheetFormatPr defaultRowHeight="15" x14ac:dyDescent="0.25"/>
  <cols>
    <col min="1" max="1" width="6" style="74" customWidth="1"/>
    <col min="2" max="2" width="51.42578125" style="1" customWidth="1"/>
    <col min="3" max="3" width="36.140625" style="1" customWidth="1"/>
    <col min="4" max="4" width="13.85546875" style="1" customWidth="1"/>
    <col min="5" max="5" width="12.140625" style="1" customWidth="1"/>
    <col min="6" max="6" width="11.42578125" style="1" customWidth="1"/>
    <col min="7" max="7" width="14.140625" style="1" customWidth="1"/>
    <col min="8" max="8" width="22.85546875" style="1" customWidth="1"/>
    <col min="9" max="9" width="14" style="1" customWidth="1"/>
    <col min="10" max="10" width="12.7109375" style="1" customWidth="1"/>
    <col min="11" max="11" width="12.42578125" style="1" customWidth="1"/>
    <col min="12" max="12" width="13.85546875" style="1" customWidth="1"/>
    <col min="13" max="13" width="11.7109375" style="1" hidden="1" customWidth="1"/>
    <col min="14" max="16384" width="9.140625" style="1"/>
  </cols>
  <sheetData>
    <row r="1" spans="1:13" ht="63.75" customHeight="1" thickBot="1" x14ac:dyDescent="0.3">
      <c r="A1" s="285" t="s">
        <v>67</v>
      </c>
      <c r="B1" s="286"/>
      <c r="C1" s="286"/>
      <c r="D1" s="286"/>
      <c r="E1" s="286"/>
      <c r="F1" s="286"/>
      <c r="G1" s="286"/>
      <c r="H1" s="286"/>
      <c r="I1" s="286"/>
      <c r="J1" s="286"/>
      <c r="K1" s="286"/>
      <c r="L1" s="286"/>
      <c r="M1" s="287"/>
    </row>
    <row r="2" spans="1:13" ht="30" customHeight="1" x14ac:dyDescent="0.25">
      <c r="A2" s="293" t="s">
        <v>0</v>
      </c>
      <c r="B2" s="288" t="s">
        <v>1</v>
      </c>
      <c r="C2" s="288"/>
      <c r="D2" s="288"/>
      <c r="E2" s="288"/>
      <c r="F2" s="288"/>
      <c r="G2" s="288"/>
      <c r="H2" s="288"/>
      <c r="I2" s="288"/>
      <c r="J2" s="288"/>
      <c r="K2" s="288"/>
      <c r="L2" s="289"/>
      <c r="M2" s="290" t="s">
        <v>6</v>
      </c>
    </row>
    <row r="3" spans="1:13" ht="32.25" customHeight="1" x14ac:dyDescent="0.25">
      <c r="A3" s="294"/>
      <c r="B3" s="296" t="s">
        <v>7</v>
      </c>
      <c r="C3" s="299" t="s">
        <v>42</v>
      </c>
      <c r="D3" s="300"/>
      <c r="E3" s="300"/>
      <c r="F3" s="300"/>
      <c r="G3" s="301"/>
      <c r="H3" s="299" t="s">
        <v>43</v>
      </c>
      <c r="I3" s="300"/>
      <c r="J3" s="300"/>
      <c r="K3" s="300"/>
      <c r="L3" s="301"/>
      <c r="M3" s="291"/>
    </row>
    <row r="4" spans="1:13" ht="21" customHeight="1" x14ac:dyDescent="0.25">
      <c r="A4" s="294"/>
      <c r="B4" s="297"/>
      <c r="C4" s="302"/>
      <c r="D4" s="303"/>
      <c r="E4" s="303"/>
      <c r="F4" s="303"/>
      <c r="G4" s="304"/>
      <c r="H4" s="302"/>
      <c r="I4" s="303"/>
      <c r="J4" s="303"/>
      <c r="K4" s="303"/>
      <c r="L4" s="304"/>
      <c r="M4" s="291"/>
    </row>
    <row r="5" spans="1:13" ht="31.5" hidden="1" customHeight="1" x14ac:dyDescent="0.25">
      <c r="A5" s="294"/>
      <c r="B5" s="297"/>
      <c r="C5" s="60"/>
      <c r="D5" s="9"/>
      <c r="E5" s="57"/>
      <c r="F5" s="57"/>
      <c r="G5" s="62"/>
      <c r="H5" s="5"/>
      <c r="I5" s="5"/>
      <c r="J5" s="5"/>
      <c r="K5" s="5"/>
      <c r="L5" s="27"/>
      <c r="M5" s="291"/>
    </row>
    <row r="6" spans="1:13" ht="66" customHeight="1" thickBot="1" x14ac:dyDescent="0.3">
      <c r="A6" s="295"/>
      <c r="B6" s="298"/>
      <c r="C6" s="59"/>
      <c r="D6" s="39" t="s">
        <v>23</v>
      </c>
      <c r="E6" s="25" t="s">
        <v>69</v>
      </c>
      <c r="F6" s="25" t="s">
        <v>2</v>
      </c>
      <c r="G6" s="26" t="s">
        <v>3</v>
      </c>
      <c r="H6" s="24"/>
      <c r="I6" s="39" t="s">
        <v>23</v>
      </c>
      <c r="J6" s="25" t="s">
        <v>69</v>
      </c>
      <c r="K6" s="25" t="s">
        <v>2</v>
      </c>
      <c r="L6" s="26" t="s">
        <v>4</v>
      </c>
      <c r="M6" s="292"/>
    </row>
    <row r="7" spans="1:13" ht="19.5" thickBot="1" x14ac:dyDescent="0.3">
      <c r="A7" s="58">
        <v>1</v>
      </c>
      <c r="B7" s="30">
        <v>2</v>
      </c>
      <c r="C7" s="58"/>
      <c r="D7" s="38">
        <v>3</v>
      </c>
      <c r="E7" s="50">
        <v>5</v>
      </c>
      <c r="F7" s="50">
        <v>6</v>
      </c>
      <c r="G7" s="29">
        <v>7</v>
      </c>
      <c r="H7" s="63"/>
      <c r="I7" s="28">
        <v>8</v>
      </c>
      <c r="J7" s="49">
        <v>10</v>
      </c>
      <c r="K7" s="49">
        <v>11</v>
      </c>
      <c r="L7" s="49">
        <v>12</v>
      </c>
      <c r="M7" s="36">
        <v>11</v>
      </c>
    </row>
    <row r="8" spans="1:13" ht="35.25" customHeight="1" thickBot="1" x14ac:dyDescent="0.3">
      <c r="A8" s="259" t="s">
        <v>44</v>
      </c>
      <c r="B8" s="260"/>
      <c r="C8" s="260"/>
      <c r="D8" s="260"/>
      <c r="E8" s="260"/>
      <c r="F8" s="260"/>
      <c r="G8" s="260"/>
      <c r="H8" s="260"/>
      <c r="I8" s="260"/>
      <c r="J8" s="260"/>
      <c r="K8" s="260"/>
      <c r="L8" s="260"/>
      <c r="M8" s="261"/>
    </row>
    <row r="9" spans="1:13" ht="69.75" customHeight="1" x14ac:dyDescent="0.25">
      <c r="A9" s="262">
        <v>1</v>
      </c>
      <c r="B9" s="264" t="s">
        <v>56</v>
      </c>
      <c r="C9" s="70" t="s">
        <v>47</v>
      </c>
      <c r="D9" s="44">
        <v>100</v>
      </c>
      <c r="E9" s="13">
        <v>100</v>
      </c>
      <c r="F9" s="93">
        <v>0.1</v>
      </c>
      <c r="G9" s="31">
        <v>0</v>
      </c>
      <c r="H9" s="98" t="s">
        <v>46</v>
      </c>
      <c r="I9" s="40">
        <v>22.597999999999999</v>
      </c>
      <c r="J9" s="13">
        <v>22.594000000000001</v>
      </c>
      <c r="K9" s="149">
        <v>2.2597999999999998</v>
      </c>
      <c r="L9" s="108">
        <f>J9/I9</f>
        <v>0.99982299318523771</v>
      </c>
      <c r="M9" s="10"/>
    </row>
    <row r="10" spans="1:13" ht="70.5" customHeight="1" x14ac:dyDescent="0.25">
      <c r="A10" s="263"/>
      <c r="B10" s="265"/>
      <c r="C10" s="71" t="s">
        <v>48</v>
      </c>
      <c r="D10" s="45">
        <v>100</v>
      </c>
      <c r="E10" s="23">
        <v>100</v>
      </c>
      <c r="F10" s="3">
        <v>0.1</v>
      </c>
      <c r="G10" s="21">
        <v>0</v>
      </c>
      <c r="H10" s="86" t="s">
        <v>50</v>
      </c>
      <c r="I10" s="87">
        <v>23.678000000000001</v>
      </c>
      <c r="J10" s="22">
        <v>23.824999999999999</v>
      </c>
      <c r="K10" s="150">
        <v>2.3677999999999999</v>
      </c>
      <c r="L10" s="80">
        <f>J10/I10</f>
        <v>1.0062082946194779</v>
      </c>
      <c r="M10" s="7"/>
    </row>
    <row r="11" spans="1:13" ht="57" customHeight="1" thickBot="1" x14ac:dyDescent="0.3">
      <c r="A11" s="263"/>
      <c r="B11" s="265"/>
      <c r="C11" s="71" t="s">
        <v>40</v>
      </c>
      <c r="D11" s="94">
        <v>100</v>
      </c>
      <c r="E11" s="22">
        <v>100</v>
      </c>
      <c r="F11" s="11">
        <v>0.1</v>
      </c>
      <c r="G11" s="19">
        <v>0</v>
      </c>
      <c r="H11" s="86" t="s">
        <v>41</v>
      </c>
      <c r="I11" s="89">
        <v>13</v>
      </c>
      <c r="J11" s="88">
        <v>14</v>
      </c>
      <c r="K11" s="151">
        <v>1.3</v>
      </c>
      <c r="L11" s="80">
        <f>J11/I11</f>
        <v>1.0769230769230769</v>
      </c>
      <c r="M11" s="8"/>
    </row>
    <row r="12" spans="1:13" ht="51" customHeight="1" thickBot="1" x14ac:dyDescent="0.3">
      <c r="A12" s="210"/>
      <c r="B12" s="266"/>
      <c r="C12" s="85" t="s">
        <v>49</v>
      </c>
      <c r="D12" s="95">
        <v>100</v>
      </c>
      <c r="E12" s="96">
        <v>100</v>
      </c>
      <c r="F12" s="17">
        <v>0.1</v>
      </c>
      <c r="G12" s="97">
        <v>0</v>
      </c>
      <c r="H12" s="72" t="s">
        <v>51</v>
      </c>
      <c r="I12" s="95">
        <v>4</v>
      </c>
      <c r="J12" s="96">
        <v>4</v>
      </c>
      <c r="K12" s="152">
        <v>5.4222999999999999</v>
      </c>
      <c r="L12" s="81">
        <f>J12/I12</f>
        <v>1</v>
      </c>
      <c r="M12" s="41"/>
    </row>
    <row r="13" spans="1:13" ht="129.75" customHeight="1" thickBot="1" x14ac:dyDescent="0.3">
      <c r="A13" s="236">
        <v>2</v>
      </c>
      <c r="B13" s="267" t="s">
        <v>54</v>
      </c>
      <c r="C13" s="279" t="s">
        <v>55</v>
      </c>
      <c r="D13" s="211">
        <v>100</v>
      </c>
      <c r="E13" s="280">
        <v>100</v>
      </c>
      <c r="F13" s="281">
        <v>0.1</v>
      </c>
      <c r="G13" s="282">
        <v>0</v>
      </c>
      <c r="H13" s="270" t="s">
        <v>53</v>
      </c>
      <c r="I13" s="271">
        <v>54.23</v>
      </c>
      <c r="J13" s="243">
        <v>12.16</v>
      </c>
      <c r="K13" s="273">
        <v>5.423</v>
      </c>
      <c r="L13" s="276">
        <f>J13/I13</f>
        <v>0.22423013092384292</v>
      </c>
      <c r="M13" s="41"/>
    </row>
    <row r="14" spans="1:13" ht="45" hidden="1" customHeight="1" thickBot="1" x14ac:dyDescent="0.3">
      <c r="A14" s="269"/>
      <c r="B14" s="268"/>
      <c r="C14" s="252"/>
      <c r="D14" s="272"/>
      <c r="E14" s="272"/>
      <c r="F14" s="272"/>
      <c r="G14" s="283"/>
      <c r="H14" s="252"/>
      <c r="I14" s="272"/>
      <c r="J14" s="272"/>
      <c r="K14" s="274"/>
      <c r="L14" s="277"/>
      <c r="M14" s="41"/>
    </row>
    <row r="15" spans="1:13" ht="72.75" hidden="1" customHeight="1" thickBot="1" x14ac:dyDescent="0.3">
      <c r="A15" s="210"/>
      <c r="B15" s="266"/>
      <c r="C15" s="253"/>
      <c r="D15" s="212"/>
      <c r="E15" s="212"/>
      <c r="F15" s="212"/>
      <c r="G15" s="284"/>
      <c r="H15" s="253"/>
      <c r="I15" s="212"/>
      <c r="J15" s="212"/>
      <c r="K15" s="275"/>
      <c r="L15" s="278"/>
      <c r="M15" s="7"/>
    </row>
    <row r="16" spans="1:13" ht="34.5" customHeight="1" thickBot="1" x14ac:dyDescent="0.3">
      <c r="A16" s="222" t="s">
        <v>8</v>
      </c>
      <c r="B16" s="257"/>
      <c r="C16" s="257"/>
      <c r="D16" s="257"/>
      <c r="E16" s="257"/>
      <c r="F16" s="257"/>
      <c r="G16" s="257"/>
      <c r="H16" s="257"/>
      <c r="I16" s="257"/>
      <c r="J16" s="257"/>
      <c r="K16" s="257"/>
      <c r="L16" s="257"/>
      <c r="M16" s="258"/>
    </row>
    <row r="17" spans="1:14" ht="39.75" customHeight="1" thickBot="1" x14ac:dyDescent="0.3">
      <c r="A17" s="254" t="s">
        <v>5</v>
      </c>
      <c r="B17" s="255"/>
      <c r="C17" s="255"/>
      <c r="D17" s="255"/>
      <c r="E17" s="255"/>
      <c r="F17" s="255"/>
      <c r="G17" s="255"/>
      <c r="H17" s="255"/>
      <c r="I17" s="255"/>
      <c r="J17" s="255"/>
      <c r="K17" s="255"/>
      <c r="L17" s="255"/>
      <c r="M17" s="256"/>
    </row>
    <row r="18" spans="1:14" ht="72.75" customHeight="1" thickBot="1" x14ac:dyDescent="0.3">
      <c r="A18" s="32">
        <v>1</v>
      </c>
      <c r="B18" s="64" t="s">
        <v>12</v>
      </c>
      <c r="C18" s="65" t="s">
        <v>26</v>
      </c>
      <c r="D18" s="43">
        <v>100</v>
      </c>
      <c r="E18" s="15">
        <v>100</v>
      </c>
      <c r="F18" s="16">
        <v>0.1</v>
      </c>
      <c r="G18" s="33">
        <v>0</v>
      </c>
      <c r="H18" s="69" t="s">
        <v>27</v>
      </c>
      <c r="I18" s="43">
        <v>3</v>
      </c>
      <c r="J18" s="15">
        <v>0</v>
      </c>
      <c r="K18" s="16" t="s">
        <v>52</v>
      </c>
      <c r="L18" s="34">
        <f t="shared" ref="L18:L35" si="0">J18/I18*100</f>
        <v>0</v>
      </c>
      <c r="M18" s="10" t="e">
        <f>(G18+K18)/2</f>
        <v>#VALUE!</v>
      </c>
      <c r="N18" s="2"/>
    </row>
    <row r="19" spans="1:14" ht="72.75" customHeight="1" thickBot="1" x14ac:dyDescent="0.3">
      <c r="A19" s="32">
        <v>2</v>
      </c>
      <c r="B19" s="64" t="s">
        <v>11</v>
      </c>
      <c r="C19" s="65" t="s">
        <v>30</v>
      </c>
      <c r="D19" s="43">
        <v>100</v>
      </c>
      <c r="E19" s="15">
        <v>0</v>
      </c>
      <c r="F19" s="16">
        <v>0.1</v>
      </c>
      <c r="G19" s="33">
        <v>0</v>
      </c>
      <c r="H19" s="69" t="s">
        <v>28</v>
      </c>
      <c r="I19" s="43">
        <v>1</v>
      </c>
      <c r="J19" s="15">
        <v>0</v>
      </c>
      <c r="K19" s="16" t="s">
        <v>52</v>
      </c>
      <c r="L19" s="35">
        <f t="shared" si="0"/>
        <v>0</v>
      </c>
      <c r="M19" s="10"/>
      <c r="N19" s="2"/>
    </row>
    <row r="20" spans="1:14" ht="72.75" customHeight="1" thickBot="1" x14ac:dyDescent="0.3">
      <c r="A20" s="32">
        <v>3</v>
      </c>
      <c r="B20" s="64" t="s">
        <v>25</v>
      </c>
      <c r="C20" s="65" t="s">
        <v>29</v>
      </c>
      <c r="D20" s="43">
        <v>100</v>
      </c>
      <c r="E20" s="15">
        <v>0</v>
      </c>
      <c r="F20" s="16">
        <v>0.1</v>
      </c>
      <c r="G20" s="33">
        <v>0</v>
      </c>
      <c r="H20" s="69" t="s">
        <v>31</v>
      </c>
      <c r="I20" s="43">
        <v>20</v>
      </c>
      <c r="J20" s="15">
        <v>0</v>
      </c>
      <c r="K20" s="100">
        <v>2</v>
      </c>
      <c r="L20" s="35">
        <f t="shared" si="0"/>
        <v>0</v>
      </c>
      <c r="M20" s="10"/>
      <c r="N20" s="2"/>
    </row>
    <row r="21" spans="1:14" ht="34.5" customHeight="1" x14ac:dyDescent="0.25">
      <c r="A21" s="209">
        <v>4</v>
      </c>
      <c r="B21" s="247" t="s">
        <v>13</v>
      </c>
      <c r="C21" s="67" t="s">
        <v>32</v>
      </c>
      <c r="D21" s="44">
        <v>96</v>
      </c>
      <c r="E21" s="12">
        <v>100</v>
      </c>
      <c r="F21" s="14">
        <v>0.1</v>
      </c>
      <c r="G21" s="42">
        <v>0</v>
      </c>
      <c r="H21" s="251" t="s">
        <v>27</v>
      </c>
      <c r="I21" s="249">
        <v>39</v>
      </c>
      <c r="J21" s="242">
        <v>38</v>
      </c>
      <c r="K21" s="226">
        <v>3</v>
      </c>
      <c r="L21" s="229">
        <f t="shared" si="0"/>
        <v>97.435897435897431</v>
      </c>
      <c r="M21" s="7"/>
    </row>
    <row r="22" spans="1:14" ht="34.5" customHeight="1" x14ac:dyDescent="0.25">
      <c r="A22" s="236"/>
      <c r="B22" s="238"/>
      <c r="C22" s="68" t="s">
        <v>33</v>
      </c>
      <c r="D22" s="45">
        <v>90</v>
      </c>
      <c r="E22" s="51">
        <v>98</v>
      </c>
      <c r="F22" s="11">
        <v>0.1</v>
      </c>
      <c r="G22" s="6">
        <v>0</v>
      </c>
      <c r="H22" s="252"/>
      <c r="I22" s="240"/>
      <c r="J22" s="243"/>
      <c r="K22" s="227"/>
      <c r="L22" s="230" t="e">
        <f t="shared" si="0"/>
        <v>#DIV/0!</v>
      </c>
      <c r="M22" s="7"/>
    </row>
    <row r="23" spans="1:14" ht="34.5" customHeight="1" thickBot="1" x14ac:dyDescent="0.3">
      <c r="A23" s="246"/>
      <c r="B23" s="248"/>
      <c r="C23" s="66" t="s">
        <v>34</v>
      </c>
      <c r="D23" s="46" t="s">
        <v>59</v>
      </c>
      <c r="E23" s="53">
        <v>2</v>
      </c>
      <c r="F23" s="17">
        <v>0.1</v>
      </c>
      <c r="G23" s="47">
        <v>0</v>
      </c>
      <c r="H23" s="253"/>
      <c r="I23" s="250"/>
      <c r="J23" s="244"/>
      <c r="K23" s="228"/>
      <c r="L23" s="231" t="e">
        <f t="shared" si="0"/>
        <v>#DIV/0!</v>
      </c>
      <c r="M23" s="7"/>
    </row>
    <row r="24" spans="1:14" ht="34.5" customHeight="1" x14ac:dyDescent="0.25">
      <c r="A24" s="209">
        <v>5</v>
      </c>
      <c r="B24" s="247" t="s">
        <v>14</v>
      </c>
      <c r="C24" s="67" t="s">
        <v>32</v>
      </c>
      <c r="D24" s="44">
        <v>96</v>
      </c>
      <c r="E24" s="12">
        <v>100</v>
      </c>
      <c r="F24" s="14">
        <v>0.1</v>
      </c>
      <c r="G24" s="42">
        <v>0</v>
      </c>
      <c r="H24" s="251" t="s">
        <v>28</v>
      </c>
      <c r="I24" s="249">
        <v>1</v>
      </c>
      <c r="J24" s="242">
        <v>1</v>
      </c>
      <c r="K24" s="226" t="s">
        <v>52</v>
      </c>
      <c r="L24" s="229">
        <f t="shared" si="0"/>
        <v>100</v>
      </c>
      <c r="M24" s="7"/>
    </row>
    <row r="25" spans="1:14" ht="34.5" customHeight="1" x14ac:dyDescent="0.25">
      <c r="A25" s="236"/>
      <c r="B25" s="238"/>
      <c r="C25" s="68" t="s">
        <v>33</v>
      </c>
      <c r="D25" s="45">
        <v>90</v>
      </c>
      <c r="E25" s="51">
        <v>98</v>
      </c>
      <c r="F25" s="11">
        <v>0.1</v>
      </c>
      <c r="G25" s="6">
        <v>0</v>
      </c>
      <c r="H25" s="252"/>
      <c r="I25" s="240"/>
      <c r="J25" s="243"/>
      <c r="K25" s="227"/>
      <c r="L25" s="230" t="e">
        <f t="shared" si="0"/>
        <v>#DIV/0!</v>
      </c>
      <c r="M25" s="7"/>
    </row>
    <row r="26" spans="1:14" ht="34.5" customHeight="1" thickBot="1" x14ac:dyDescent="0.3">
      <c r="A26" s="246"/>
      <c r="B26" s="248"/>
      <c r="C26" s="66" t="s">
        <v>34</v>
      </c>
      <c r="D26" s="46" t="s">
        <v>10</v>
      </c>
      <c r="E26" s="53">
        <v>0</v>
      </c>
      <c r="F26" s="17">
        <v>0.1</v>
      </c>
      <c r="G26" s="47">
        <v>0</v>
      </c>
      <c r="H26" s="253"/>
      <c r="I26" s="250"/>
      <c r="J26" s="244"/>
      <c r="K26" s="228"/>
      <c r="L26" s="231" t="e">
        <f t="shared" si="0"/>
        <v>#DIV/0!</v>
      </c>
      <c r="M26" s="7"/>
    </row>
    <row r="27" spans="1:14" ht="96" customHeight="1" thickBot="1" x14ac:dyDescent="0.3">
      <c r="A27" s="32">
        <v>6</v>
      </c>
      <c r="B27" s="64" t="s">
        <v>24</v>
      </c>
      <c r="C27" s="66" t="s">
        <v>34</v>
      </c>
      <c r="D27" s="43" t="s">
        <v>9</v>
      </c>
      <c r="E27" s="15">
        <v>4</v>
      </c>
      <c r="F27" s="16">
        <v>0.1</v>
      </c>
      <c r="G27" s="33">
        <v>0</v>
      </c>
      <c r="H27" s="69" t="s">
        <v>31</v>
      </c>
      <c r="I27" s="43">
        <v>660</v>
      </c>
      <c r="J27" s="48">
        <v>650</v>
      </c>
      <c r="K27" s="100">
        <v>54</v>
      </c>
      <c r="L27" s="34">
        <f t="shared" si="0"/>
        <v>98.484848484848484</v>
      </c>
      <c r="M27" s="7"/>
    </row>
    <row r="28" spans="1:14" ht="96.75" customHeight="1" thickBot="1" x14ac:dyDescent="0.3">
      <c r="A28" s="32">
        <v>7</v>
      </c>
      <c r="B28" s="64" t="s">
        <v>15</v>
      </c>
      <c r="C28" s="66" t="s">
        <v>34</v>
      </c>
      <c r="D28" s="43" t="s">
        <v>10</v>
      </c>
      <c r="E28" s="15">
        <v>0</v>
      </c>
      <c r="F28" s="16">
        <v>0.1</v>
      </c>
      <c r="G28" s="33">
        <v>0</v>
      </c>
      <c r="H28" s="69" t="s">
        <v>35</v>
      </c>
      <c r="I28" s="43">
        <v>46</v>
      </c>
      <c r="J28" s="15">
        <v>46</v>
      </c>
      <c r="K28" s="100">
        <v>4</v>
      </c>
      <c r="L28" s="34">
        <f t="shared" si="0"/>
        <v>100</v>
      </c>
      <c r="M28" s="7"/>
    </row>
    <row r="29" spans="1:14" ht="36" customHeight="1" x14ac:dyDescent="0.25">
      <c r="A29" s="236">
        <v>8</v>
      </c>
      <c r="B29" s="238" t="s">
        <v>16</v>
      </c>
      <c r="C29" s="67" t="s">
        <v>32</v>
      </c>
      <c r="D29" s="61">
        <v>96</v>
      </c>
      <c r="E29" s="52">
        <v>100</v>
      </c>
      <c r="F29" s="11">
        <v>0.1</v>
      </c>
      <c r="G29" s="55">
        <v>0</v>
      </c>
      <c r="H29" s="251" t="s">
        <v>36</v>
      </c>
      <c r="I29" s="240">
        <v>1</v>
      </c>
      <c r="J29" s="243">
        <v>1</v>
      </c>
      <c r="K29" s="227" t="s">
        <v>52</v>
      </c>
      <c r="L29" s="233">
        <f t="shared" si="0"/>
        <v>100</v>
      </c>
      <c r="M29" s="7"/>
    </row>
    <row r="30" spans="1:14" ht="36" customHeight="1" x14ac:dyDescent="0.25">
      <c r="A30" s="236"/>
      <c r="B30" s="238"/>
      <c r="C30" s="68" t="s">
        <v>33</v>
      </c>
      <c r="D30" s="45">
        <v>90</v>
      </c>
      <c r="E30" s="51">
        <v>98</v>
      </c>
      <c r="F30" s="3">
        <v>0.1</v>
      </c>
      <c r="G30" s="6">
        <v>0</v>
      </c>
      <c r="H30" s="252"/>
      <c r="I30" s="240"/>
      <c r="J30" s="243"/>
      <c r="K30" s="227"/>
      <c r="L30" s="234" t="e">
        <f t="shared" si="0"/>
        <v>#DIV/0!</v>
      </c>
      <c r="M30" s="7"/>
    </row>
    <row r="31" spans="1:14" ht="36" customHeight="1" thickBot="1" x14ac:dyDescent="0.3">
      <c r="A31" s="237"/>
      <c r="B31" s="239"/>
      <c r="C31" s="66" t="s">
        <v>34</v>
      </c>
      <c r="D31" s="45" t="s">
        <v>17</v>
      </c>
      <c r="E31" s="51">
        <v>0</v>
      </c>
      <c r="F31" s="18">
        <v>0.1</v>
      </c>
      <c r="G31" s="6">
        <v>0</v>
      </c>
      <c r="H31" s="253"/>
      <c r="I31" s="241"/>
      <c r="J31" s="245"/>
      <c r="K31" s="232"/>
      <c r="L31" s="235" t="e">
        <f t="shared" si="0"/>
        <v>#DIV/0!</v>
      </c>
      <c r="M31" s="7"/>
    </row>
    <row r="32" spans="1:14" ht="93" customHeight="1" thickBot="1" x14ac:dyDescent="0.3">
      <c r="A32" s="32">
        <v>9</v>
      </c>
      <c r="B32" s="64" t="s">
        <v>18</v>
      </c>
      <c r="C32" s="66" t="s">
        <v>34</v>
      </c>
      <c r="D32" s="43" t="s">
        <v>19</v>
      </c>
      <c r="E32" s="15">
        <v>0</v>
      </c>
      <c r="F32" s="16">
        <v>0.1</v>
      </c>
      <c r="G32" s="33">
        <v>0</v>
      </c>
      <c r="H32" s="69" t="s">
        <v>37</v>
      </c>
      <c r="I32" s="43">
        <v>17</v>
      </c>
      <c r="J32" s="15">
        <v>17</v>
      </c>
      <c r="K32" s="100">
        <v>1</v>
      </c>
      <c r="L32" s="35">
        <f t="shared" si="0"/>
        <v>100</v>
      </c>
      <c r="M32" s="7"/>
    </row>
    <row r="33" spans="1:14" ht="57.75" customHeight="1" thickBot="1" x14ac:dyDescent="0.3">
      <c r="A33" s="32">
        <v>10</v>
      </c>
      <c r="B33" s="64" t="s">
        <v>20</v>
      </c>
      <c r="C33" s="66" t="s">
        <v>34</v>
      </c>
      <c r="D33" s="43" t="s">
        <v>19</v>
      </c>
      <c r="E33" s="48">
        <v>5</v>
      </c>
      <c r="F33" s="16">
        <v>0.1</v>
      </c>
      <c r="G33" s="33">
        <v>0</v>
      </c>
      <c r="H33" s="69" t="s">
        <v>38</v>
      </c>
      <c r="I33" s="43">
        <v>8</v>
      </c>
      <c r="J33" s="15">
        <v>8</v>
      </c>
      <c r="K33" s="100" t="s">
        <v>52</v>
      </c>
      <c r="L33" s="34">
        <f t="shared" si="0"/>
        <v>100</v>
      </c>
      <c r="M33" s="7"/>
    </row>
    <row r="34" spans="1:14" ht="240.75" customHeight="1" thickBot="1" x14ac:dyDescent="0.3">
      <c r="A34" s="133">
        <v>11</v>
      </c>
      <c r="B34" s="132" t="s">
        <v>62</v>
      </c>
      <c r="C34" s="134" t="s">
        <v>60</v>
      </c>
      <c r="D34" s="135" t="s">
        <v>10</v>
      </c>
      <c r="E34" s="136">
        <v>1</v>
      </c>
      <c r="F34" s="137"/>
      <c r="G34" s="131">
        <v>0</v>
      </c>
      <c r="H34" s="102" t="s">
        <v>39</v>
      </c>
      <c r="I34" s="44">
        <v>14</v>
      </c>
      <c r="J34" s="12">
        <v>14</v>
      </c>
      <c r="K34" s="106">
        <v>4</v>
      </c>
      <c r="L34" s="103">
        <f t="shared" ref="L34" si="1">J34/I34*100</f>
        <v>100</v>
      </c>
      <c r="M34" s="7"/>
    </row>
    <row r="35" spans="1:14" ht="137.25" customHeight="1" thickBot="1" x14ac:dyDescent="0.3">
      <c r="A35" s="32">
        <v>12</v>
      </c>
      <c r="B35" s="82" t="s">
        <v>58</v>
      </c>
      <c r="C35" s="65" t="s">
        <v>57</v>
      </c>
      <c r="D35" s="43">
        <v>0</v>
      </c>
      <c r="E35" s="15">
        <v>0</v>
      </c>
      <c r="F35" s="16">
        <v>0.1</v>
      </c>
      <c r="G35" s="33">
        <v>0</v>
      </c>
      <c r="H35" s="69" t="s">
        <v>61</v>
      </c>
      <c r="I35" s="43">
        <v>35</v>
      </c>
      <c r="J35" s="15">
        <v>5</v>
      </c>
      <c r="K35" s="100">
        <v>4</v>
      </c>
      <c r="L35" s="34">
        <f t="shared" si="0"/>
        <v>14.285714285714285</v>
      </c>
      <c r="M35" s="41"/>
    </row>
    <row r="36" spans="1:14" ht="148.5" customHeight="1" thickBot="1" x14ac:dyDescent="0.3">
      <c r="A36" s="32">
        <v>13</v>
      </c>
      <c r="B36" s="154" t="s">
        <v>63</v>
      </c>
      <c r="C36" s="65" t="s">
        <v>64</v>
      </c>
      <c r="D36" s="43">
        <v>80</v>
      </c>
      <c r="E36" s="15">
        <v>80</v>
      </c>
      <c r="F36" s="16">
        <v>0.1</v>
      </c>
      <c r="G36" s="33">
        <v>0</v>
      </c>
      <c r="H36" s="69" t="s">
        <v>65</v>
      </c>
      <c r="I36" s="43">
        <v>6</v>
      </c>
      <c r="J36" s="15">
        <v>6</v>
      </c>
      <c r="K36" s="101" t="s">
        <v>52</v>
      </c>
      <c r="L36" s="34">
        <f t="shared" ref="L36:L38" si="2">J36/I36*100</f>
        <v>100</v>
      </c>
      <c r="M36" s="41"/>
    </row>
    <row r="37" spans="1:14" ht="100.5" customHeight="1" x14ac:dyDescent="0.25">
      <c r="A37" s="209">
        <v>14</v>
      </c>
      <c r="B37" s="213" t="s">
        <v>70</v>
      </c>
      <c r="C37" s="215" t="s">
        <v>75</v>
      </c>
      <c r="D37" s="211" t="s">
        <v>71</v>
      </c>
      <c r="E37" s="217">
        <v>0</v>
      </c>
      <c r="F37" s="219"/>
      <c r="G37" s="220"/>
      <c r="H37" s="102" t="s">
        <v>72</v>
      </c>
      <c r="I37" s="40">
        <v>33000</v>
      </c>
      <c r="J37" s="12">
        <v>33100</v>
      </c>
      <c r="K37" s="139"/>
      <c r="L37" s="103">
        <f t="shared" si="2"/>
        <v>100.3030303030303</v>
      </c>
      <c r="M37" s="153"/>
    </row>
    <row r="38" spans="1:14" ht="100.5" customHeight="1" thickBot="1" x14ac:dyDescent="0.3">
      <c r="A38" s="210"/>
      <c r="B38" s="214"/>
      <c r="C38" s="216"/>
      <c r="D38" s="212"/>
      <c r="E38" s="218"/>
      <c r="F38" s="218"/>
      <c r="G38" s="221"/>
      <c r="H38" s="159" t="s">
        <v>73</v>
      </c>
      <c r="I38" s="156">
        <v>202</v>
      </c>
      <c r="J38" s="77">
        <v>202</v>
      </c>
      <c r="K38" s="148"/>
      <c r="L38" s="157">
        <f t="shared" si="2"/>
        <v>100</v>
      </c>
      <c r="M38" s="153"/>
    </row>
    <row r="39" spans="1:14" ht="148.5" customHeight="1" thickBot="1" x14ac:dyDescent="0.3">
      <c r="A39" s="32">
        <v>15</v>
      </c>
      <c r="B39" s="158" t="s">
        <v>74</v>
      </c>
      <c r="C39" s="65" t="s">
        <v>75</v>
      </c>
      <c r="D39" s="43" t="s">
        <v>19</v>
      </c>
      <c r="E39" s="15">
        <v>0</v>
      </c>
      <c r="F39" s="16">
        <v>0.1</v>
      </c>
      <c r="G39" s="33">
        <v>0</v>
      </c>
      <c r="H39" s="69" t="s">
        <v>76</v>
      </c>
      <c r="I39" s="43">
        <v>312</v>
      </c>
      <c r="J39" s="15">
        <v>74</v>
      </c>
      <c r="K39" s="101"/>
      <c r="L39" s="34">
        <f t="shared" ref="L39" si="3">J39/I39*100</f>
        <v>23.717948717948715</v>
      </c>
      <c r="M39" s="138"/>
    </row>
    <row r="40" spans="1:14" ht="34.5" customHeight="1" thickBot="1" x14ac:dyDescent="0.3">
      <c r="A40" s="222" t="s">
        <v>45</v>
      </c>
      <c r="B40" s="223"/>
      <c r="C40" s="223"/>
      <c r="D40" s="223"/>
      <c r="E40" s="223"/>
      <c r="F40" s="223"/>
      <c r="G40" s="223"/>
      <c r="H40" s="223"/>
      <c r="I40" s="223"/>
      <c r="J40" s="223"/>
      <c r="K40" s="223"/>
      <c r="L40" s="224"/>
      <c r="M40" s="105"/>
      <c r="N40" s="105"/>
    </row>
    <row r="41" spans="1:14" ht="47.25" customHeight="1" x14ac:dyDescent="0.3">
      <c r="A41" s="225" t="s">
        <v>68</v>
      </c>
      <c r="B41" s="225"/>
      <c r="C41" s="225"/>
      <c r="D41" s="225"/>
      <c r="E41" s="225"/>
      <c r="F41" s="225"/>
      <c r="G41" s="225"/>
      <c r="H41" s="225"/>
      <c r="I41" s="225"/>
      <c r="J41" s="225"/>
      <c r="K41" s="225"/>
      <c r="L41" s="225"/>
    </row>
    <row r="42" spans="1:14" ht="18.75" x14ac:dyDescent="0.3">
      <c r="A42" s="73"/>
      <c r="B42" s="54"/>
      <c r="C42" s="56"/>
      <c r="D42" s="54"/>
      <c r="E42" s="54"/>
      <c r="F42" s="54"/>
      <c r="G42" s="54"/>
      <c r="H42" s="56"/>
      <c r="I42" s="54"/>
      <c r="J42" s="54"/>
      <c r="K42" s="54"/>
      <c r="L42" s="54"/>
    </row>
    <row r="44" spans="1:14" s="4" customFormat="1" ht="18.75" x14ac:dyDescent="0.25">
      <c r="A44" s="75" t="s">
        <v>21</v>
      </c>
      <c r="K44" s="4" t="s">
        <v>22</v>
      </c>
    </row>
  </sheetData>
  <mergeCells count="54">
    <mergeCell ref="A1:M1"/>
    <mergeCell ref="B2:L2"/>
    <mergeCell ref="M2:M6"/>
    <mergeCell ref="A2:A6"/>
    <mergeCell ref="B3:B6"/>
    <mergeCell ref="C3:G4"/>
    <mergeCell ref="H3:L4"/>
    <mergeCell ref="A16:M16"/>
    <mergeCell ref="A8:M8"/>
    <mergeCell ref="A9:A12"/>
    <mergeCell ref="B9:B12"/>
    <mergeCell ref="B13:B15"/>
    <mergeCell ref="A13:A15"/>
    <mergeCell ref="H13:H15"/>
    <mergeCell ref="I13:I15"/>
    <mergeCell ref="J13:J15"/>
    <mergeCell ref="K13:K15"/>
    <mergeCell ref="L13:L15"/>
    <mergeCell ref="C13:C15"/>
    <mergeCell ref="D13:D15"/>
    <mergeCell ref="E13:E15"/>
    <mergeCell ref="F13:F15"/>
    <mergeCell ref="G13:G15"/>
    <mergeCell ref="H24:H26"/>
    <mergeCell ref="H29:H31"/>
    <mergeCell ref="A17:M17"/>
    <mergeCell ref="K21:K23"/>
    <mergeCell ref="L21:L23"/>
    <mergeCell ref="A21:A23"/>
    <mergeCell ref="B21:B23"/>
    <mergeCell ref="I21:I23"/>
    <mergeCell ref="J21:J23"/>
    <mergeCell ref="H21:H23"/>
    <mergeCell ref="F37:F38"/>
    <mergeCell ref="G37:G38"/>
    <mergeCell ref="A40:L40"/>
    <mergeCell ref="A41:L41"/>
    <mergeCell ref="K24:K26"/>
    <mergeCell ref="L24:L26"/>
    <mergeCell ref="K29:K31"/>
    <mergeCell ref="L29:L31"/>
    <mergeCell ref="A29:A31"/>
    <mergeCell ref="B29:B31"/>
    <mergeCell ref="I29:I31"/>
    <mergeCell ref="J24:J26"/>
    <mergeCell ref="J29:J31"/>
    <mergeCell ref="A24:A26"/>
    <mergeCell ref="B24:B26"/>
    <mergeCell ref="I24:I26"/>
    <mergeCell ref="A37:A38"/>
    <mergeCell ref="D37:D38"/>
    <mergeCell ref="B37:B38"/>
    <mergeCell ref="C37:C38"/>
    <mergeCell ref="E37:E38"/>
  </mergeCells>
  <pageMargins left="0.7" right="0.23" top="0.48" bottom="0.13" header="0.3" footer="0.3"/>
  <pageSetup paperSize="9" scale="56" orientation="landscape" horizontalDpi="4294967294" verticalDpi="4294967294" r:id="rId1"/>
  <rowBreaks count="1" manualBreakCount="1">
    <brk id="16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4"/>
  <sheetViews>
    <sheetView topLeftCell="A31" zoomScale="75" zoomScaleNormal="75" workbookViewId="0">
      <selection activeCell="G47" sqref="G47"/>
    </sheetView>
  </sheetViews>
  <sheetFormatPr defaultRowHeight="15" x14ac:dyDescent="0.25"/>
  <cols>
    <col min="1" max="1" width="6" style="74" customWidth="1"/>
    <col min="2" max="2" width="51.42578125" style="1" customWidth="1"/>
    <col min="3" max="3" width="36.140625" style="1" customWidth="1"/>
    <col min="4" max="4" width="13.85546875" style="1" customWidth="1"/>
    <col min="5" max="5" width="12.140625" style="1" customWidth="1"/>
    <col min="6" max="6" width="11.42578125" style="1" customWidth="1"/>
    <col min="7" max="7" width="14.140625" style="1" customWidth="1"/>
    <col min="8" max="8" width="22.85546875" style="1" customWidth="1"/>
    <col min="9" max="9" width="14" style="1" customWidth="1"/>
    <col min="10" max="10" width="12.7109375" style="1" customWidth="1"/>
    <col min="11" max="11" width="12.42578125" style="1" customWidth="1"/>
    <col min="12" max="12" width="13.85546875" style="1" customWidth="1"/>
    <col min="13" max="13" width="11.7109375" style="1" hidden="1" customWidth="1"/>
    <col min="14" max="16384" width="9.140625" style="1"/>
  </cols>
  <sheetData>
    <row r="1" spans="1:13" ht="63.75" customHeight="1" thickBot="1" x14ac:dyDescent="0.3">
      <c r="A1" s="285" t="s">
        <v>78</v>
      </c>
      <c r="B1" s="286"/>
      <c r="C1" s="286"/>
      <c r="D1" s="286"/>
      <c r="E1" s="286"/>
      <c r="F1" s="286"/>
      <c r="G1" s="286"/>
      <c r="H1" s="286"/>
      <c r="I1" s="286"/>
      <c r="J1" s="286"/>
      <c r="K1" s="286"/>
      <c r="L1" s="286"/>
      <c r="M1" s="287"/>
    </row>
    <row r="2" spans="1:13" ht="30" customHeight="1" x14ac:dyDescent="0.25">
      <c r="A2" s="293" t="s">
        <v>0</v>
      </c>
      <c r="B2" s="288" t="s">
        <v>1</v>
      </c>
      <c r="C2" s="288"/>
      <c r="D2" s="288"/>
      <c r="E2" s="288"/>
      <c r="F2" s="288"/>
      <c r="G2" s="288"/>
      <c r="H2" s="288"/>
      <c r="I2" s="288"/>
      <c r="J2" s="288"/>
      <c r="K2" s="288"/>
      <c r="L2" s="289"/>
      <c r="M2" s="290" t="s">
        <v>6</v>
      </c>
    </row>
    <row r="3" spans="1:13" ht="32.25" customHeight="1" x14ac:dyDescent="0.25">
      <c r="A3" s="294"/>
      <c r="B3" s="296" t="s">
        <v>7</v>
      </c>
      <c r="C3" s="299" t="s">
        <v>42</v>
      </c>
      <c r="D3" s="300"/>
      <c r="E3" s="300"/>
      <c r="F3" s="300"/>
      <c r="G3" s="301"/>
      <c r="H3" s="299" t="s">
        <v>43</v>
      </c>
      <c r="I3" s="300"/>
      <c r="J3" s="300"/>
      <c r="K3" s="300"/>
      <c r="L3" s="301"/>
      <c r="M3" s="291"/>
    </row>
    <row r="4" spans="1:13" ht="21" customHeight="1" x14ac:dyDescent="0.25">
      <c r="A4" s="294"/>
      <c r="B4" s="297"/>
      <c r="C4" s="302"/>
      <c r="D4" s="303"/>
      <c r="E4" s="303"/>
      <c r="F4" s="303"/>
      <c r="G4" s="304"/>
      <c r="H4" s="302"/>
      <c r="I4" s="303"/>
      <c r="J4" s="303"/>
      <c r="K4" s="303"/>
      <c r="L4" s="304"/>
      <c r="M4" s="291"/>
    </row>
    <row r="5" spans="1:13" ht="31.5" hidden="1" customHeight="1" x14ac:dyDescent="0.25">
      <c r="A5" s="294"/>
      <c r="B5" s="297"/>
      <c r="C5" s="84"/>
      <c r="D5" s="113"/>
      <c r="E5" s="117"/>
      <c r="F5" s="117"/>
      <c r="G5" s="123"/>
      <c r="H5" s="5"/>
      <c r="I5" s="5"/>
      <c r="J5" s="5"/>
      <c r="K5" s="5"/>
      <c r="L5" s="27"/>
      <c r="M5" s="291"/>
    </row>
    <row r="6" spans="1:13" ht="66" customHeight="1" thickBot="1" x14ac:dyDescent="0.3">
      <c r="A6" s="295"/>
      <c r="B6" s="298"/>
      <c r="C6" s="121"/>
      <c r="D6" s="39" t="s">
        <v>23</v>
      </c>
      <c r="E6" s="25" t="s">
        <v>79</v>
      </c>
      <c r="F6" s="25" t="s">
        <v>2</v>
      </c>
      <c r="G6" s="26" t="s">
        <v>3</v>
      </c>
      <c r="H6" s="24"/>
      <c r="I6" s="39" t="s">
        <v>23</v>
      </c>
      <c r="J6" s="25" t="s">
        <v>79</v>
      </c>
      <c r="K6" s="25" t="s">
        <v>2</v>
      </c>
      <c r="L6" s="26" t="s">
        <v>4</v>
      </c>
      <c r="M6" s="292"/>
    </row>
    <row r="7" spans="1:13" ht="19.5" thickBot="1" x14ac:dyDescent="0.3">
      <c r="A7" s="83">
        <v>1</v>
      </c>
      <c r="B7" s="30">
        <v>2</v>
      </c>
      <c r="C7" s="83"/>
      <c r="D7" s="38">
        <v>3</v>
      </c>
      <c r="E7" s="79">
        <v>5</v>
      </c>
      <c r="F7" s="79">
        <v>6</v>
      </c>
      <c r="G7" s="29">
        <v>7</v>
      </c>
      <c r="H7" s="63"/>
      <c r="I7" s="28">
        <v>8</v>
      </c>
      <c r="J7" s="78">
        <v>10</v>
      </c>
      <c r="K7" s="78">
        <v>11</v>
      </c>
      <c r="L7" s="78">
        <v>12</v>
      </c>
      <c r="M7" s="36">
        <v>11</v>
      </c>
    </row>
    <row r="8" spans="1:13" ht="35.25" customHeight="1" thickBot="1" x14ac:dyDescent="0.3">
      <c r="A8" s="312" t="s">
        <v>44</v>
      </c>
      <c r="B8" s="313"/>
      <c r="C8" s="313"/>
      <c r="D8" s="313"/>
      <c r="E8" s="313"/>
      <c r="F8" s="313"/>
      <c r="G8" s="313"/>
      <c r="H8" s="313"/>
      <c r="I8" s="313"/>
      <c r="J8" s="313"/>
      <c r="K8" s="313"/>
      <c r="L8" s="313"/>
      <c r="M8" s="314"/>
    </row>
    <row r="9" spans="1:13" ht="69.75" customHeight="1" x14ac:dyDescent="0.25">
      <c r="A9" s="262">
        <v>1</v>
      </c>
      <c r="B9" s="264" t="s">
        <v>56</v>
      </c>
      <c r="C9" s="122" t="s">
        <v>47</v>
      </c>
      <c r="D9" s="44">
        <v>100</v>
      </c>
      <c r="E9" s="13">
        <v>100</v>
      </c>
      <c r="F9" s="119">
        <v>0.1</v>
      </c>
      <c r="G9" s="31">
        <v>0</v>
      </c>
      <c r="H9" s="98" t="s">
        <v>46</v>
      </c>
      <c r="I9" s="40">
        <v>22.597999999999999</v>
      </c>
      <c r="J9" s="13">
        <v>22.594000000000001</v>
      </c>
      <c r="K9" s="99">
        <v>0.1</v>
      </c>
      <c r="L9" s="124">
        <v>2.1078000000000001</v>
      </c>
      <c r="M9" s="10"/>
    </row>
    <row r="10" spans="1:13" ht="70.5" customHeight="1" x14ac:dyDescent="0.25">
      <c r="A10" s="263"/>
      <c r="B10" s="265"/>
      <c r="C10" s="71" t="s">
        <v>48</v>
      </c>
      <c r="D10" s="45">
        <v>100</v>
      </c>
      <c r="E10" s="23">
        <v>100</v>
      </c>
      <c r="F10" s="3">
        <v>0.1</v>
      </c>
      <c r="G10" s="21">
        <v>0</v>
      </c>
      <c r="H10" s="86" t="s">
        <v>50</v>
      </c>
      <c r="I10" s="126">
        <v>23.678000000000001</v>
      </c>
      <c r="J10" s="22">
        <v>23.824999999999999</v>
      </c>
      <c r="K10" s="90">
        <v>0.1</v>
      </c>
      <c r="L10" s="20">
        <v>2.2157</v>
      </c>
      <c r="M10" s="7"/>
    </row>
    <row r="11" spans="1:13" ht="57" customHeight="1" thickBot="1" x14ac:dyDescent="0.3">
      <c r="A11" s="263"/>
      <c r="B11" s="265"/>
      <c r="C11" s="71" t="s">
        <v>40</v>
      </c>
      <c r="D11" s="115">
        <v>100</v>
      </c>
      <c r="E11" s="22">
        <v>100</v>
      </c>
      <c r="F11" s="125">
        <v>0.1</v>
      </c>
      <c r="G11" s="19">
        <v>0</v>
      </c>
      <c r="H11" s="86" t="s">
        <v>41</v>
      </c>
      <c r="I11" s="89">
        <v>13</v>
      </c>
      <c r="J11" s="88">
        <v>14</v>
      </c>
      <c r="K11" s="91">
        <v>0.1</v>
      </c>
      <c r="L11" s="20">
        <v>1.3</v>
      </c>
      <c r="M11" s="8"/>
    </row>
    <row r="12" spans="1:13" ht="51" customHeight="1" thickBot="1" x14ac:dyDescent="0.3">
      <c r="A12" s="210"/>
      <c r="B12" s="266"/>
      <c r="C12" s="85" t="s">
        <v>49</v>
      </c>
      <c r="D12" s="118">
        <v>100</v>
      </c>
      <c r="E12" s="129">
        <v>100</v>
      </c>
      <c r="F12" s="127">
        <v>0.1</v>
      </c>
      <c r="G12" s="128">
        <v>0</v>
      </c>
      <c r="H12" s="72" t="s">
        <v>51</v>
      </c>
      <c r="I12" s="118">
        <v>4</v>
      </c>
      <c r="J12" s="129">
        <v>2</v>
      </c>
      <c r="K12" s="92" t="s">
        <v>52</v>
      </c>
      <c r="L12" s="37"/>
      <c r="M12" s="41"/>
    </row>
    <row r="13" spans="1:13" ht="129.75" customHeight="1" thickBot="1" x14ac:dyDescent="0.3">
      <c r="A13" s="236">
        <v>2</v>
      </c>
      <c r="B13" s="267" t="s">
        <v>54</v>
      </c>
      <c r="C13" s="279" t="s">
        <v>55</v>
      </c>
      <c r="D13" s="211">
        <v>100</v>
      </c>
      <c r="E13" s="280">
        <v>100</v>
      </c>
      <c r="F13" s="281">
        <v>0.1</v>
      </c>
      <c r="G13" s="282">
        <v>0</v>
      </c>
      <c r="H13" s="270" t="s">
        <v>53</v>
      </c>
      <c r="I13" s="271">
        <v>54.23</v>
      </c>
      <c r="J13" s="243">
        <v>24.46</v>
      </c>
      <c r="K13" s="307">
        <v>0.1</v>
      </c>
      <c r="L13" s="308">
        <f>J13/I13*100</f>
        <v>45.104185874976956</v>
      </c>
      <c r="M13" s="41"/>
    </row>
    <row r="14" spans="1:13" ht="45" hidden="1" customHeight="1" x14ac:dyDescent="0.25">
      <c r="A14" s="269"/>
      <c r="B14" s="268"/>
      <c r="C14" s="252"/>
      <c r="D14" s="272"/>
      <c r="E14" s="272"/>
      <c r="F14" s="272"/>
      <c r="G14" s="283"/>
      <c r="H14" s="252"/>
      <c r="I14" s="272"/>
      <c r="J14" s="272"/>
      <c r="K14" s="272"/>
      <c r="L14" s="283"/>
      <c r="M14" s="41"/>
    </row>
    <row r="15" spans="1:13" ht="72.75" hidden="1" customHeight="1" x14ac:dyDescent="0.25">
      <c r="A15" s="210"/>
      <c r="B15" s="266"/>
      <c r="C15" s="253"/>
      <c r="D15" s="212"/>
      <c r="E15" s="212"/>
      <c r="F15" s="212"/>
      <c r="G15" s="284"/>
      <c r="H15" s="253"/>
      <c r="I15" s="212"/>
      <c r="J15" s="212"/>
      <c r="K15" s="212"/>
      <c r="L15" s="284"/>
      <c r="M15" s="7"/>
    </row>
    <row r="16" spans="1:13" ht="34.5" customHeight="1" thickBot="1" x14ac:dyDescent="0.3">
      <c r="A16" s="222" t="s">
        <v>66</v>
      </c>
      <c r="B16" s="257"/>
      <c r="C16" s="257"/>
      <c r="D16" s="257"/>
      <c r="E16" s="257"/>
      <c r="F16" s="257"/>
      <c r="G16" s="257"/>
      <c r="H16" s="257"/>
      <c r="I16" s="257"/>
      <c r="J16" s="257"/>
      <c r="K16" s="257"/>
      <c r="L16" s="257"/>
      <c r="M16" s="258"/>
    </row>
    <row r="17" spans="1:13" ht="39.75" customHeight="1" thickBot="1" x14ac:dyDescent="0.3">
      <c r="A17" s="309" t="s">
        <v>5</v>
      </c>
      <c r="B17" s="310"/>
      <c r="C17" s="310"/>
      <c r="D17" s="310"/>
      <c r="E17" s="310"/>
      <c r="F17" s="310"/>
      <c r="G17" s="310"/>
      <c r="H17" s="310"/>
      <c r="I17" s="310"/>
      <c r="J17" s="310"/>
      <c r="K17" s="310"/>
      <c r="L17" s="310"/>
      <c r="M17" s="311"/>
    </row>
    <row r="18" spans="1:13" ht="72.75" customHeight="1" thickBot="1" x14ac:dyDescent="0.3">
      <c r="A18" s="32">
        <v>1</v>
      </c>
      <c r="B18" s="64" t="s">
        <v>12</v>
      </c>
      <c r="C18" s="65" t="s">
        <v>26</v>
      </c>
      <c r="D18" s="43">
        <v>100</v>
      </c>
      <c r="E18" s="15">
        <v>100</v>
      </c>
      <c r="F18" s="16">
        <v>0.1</v>
      </c>
      <c r="G18" s="33">
        <v>0</v>
      </c>
      <c r="H18" s="69" t="s">
        <v>27</v>
      </c>
      <c r="I18" s="43">
        <v>3</v>
      </c>
      <c r="J18" s="15">
        <v>1</v>
      </c>
      <c r="K18" s="16" t="s">
        <v>52</v>
      </c>
      <c r="L18" s="34">
        <f t="shared" ref="L18:L39" si="0">J18/I18*100</f>
        <v>33.333333333333329</v>
      </c>
      <c r="M18" s="10" t="e">
        <f>(G18+K18)/2</f>
        <v>#VALUE!</v>
      </c>
    </row>
    <row r="19" spans="1:13" ht="72.75" customHeight="1" thickBot="1" x14ac:dyDescent="0.3">
      <c r="A19" s="32">
        <v>2</v>
      </c>
      <c r="B19" s="64" t="s">
        <v>11</v>
      </c>
      <c r="C19" s="65" t="s">
        <v>30</v>
      </c>
      <c r="D19" s="43">
        <v>100</v>
      </c>
      <c r="E19" s="15">
        <v>100</v>
      </c>
      <c r="F19" s="16">
        <v>0.1</v>
      </c>
      <c r="G19" s="33">
        <v>0</v>
      </c>
      <c r="H19" s="69" t="s">
        <v>28</v>
      </c>
      <c r="I19" s="43">
        <v>1</v>
      </c>
      <c r="J19" s="15">
        <v>0</v>
      </c>
      <c r="K19" s="16" t="s">
        <v>52</v>
      </c>
      <c r="L19" s="35">
        <f t="shared" si="0"/>
        <v>0</v>
      </c>
      <c r="M19" s="10"/>
    </row>
    <row r="20" spans="1:13" ht="72.75" customHeight="1" thickBot="1" x14ac:dyDescent="0.3">
      <c r="A20" s="32">
        <v>3</v>
      </c>
      <c r="B20" s="64" t="s">
        <v>25</v>
      </c>
      <c r="C20" s="65" t="s">
        <v>29</v>
      </c>
      <c r="D20" s="43">
        <v>100</v>
      </c>
      <c r="E20" s="15">
        <v>100</v>
      </c>
      <c r="F20" s="16">
        <v>0.1</v>
      </c>
      <c r="G20" s="33">
        <v>0</v>
      </c>
      <c r="H20" s="69" t="s">
        <v>31</v>
      </c>
      <c r="I20" s="43">
        <v>20</v>
      </c>
      <c r="J20" s="15">
        <v>0</v>
      </c>
      <c r="K20" s="100" t="s">
        <v>52</v>
      </c>
      <c r="L20" s="35">
        <f t="shared" si="0"/>
        <v>0</v>
      </c>
      <c r="M20" s="10"/>
    </row>
    <row r="21" spans="1:13" ht="34.5" customHeight="1" x14ac:dyDescent="0.25">
      <c r="A21" s="209">
        <v>4</v>
      </c>
      <c r="B21" s="247" t="s">
        <v>13</v>
      </c>
      <c r="C21" s="67" t="s">
        <v>32</v>
      </c>
      <c r="D21" s="44">
        <v>96</v>
      </c>
      <c r="E21" s="12">
        <v>100</v>
      </c>
      <c r="F21" s="14">
        <v>0.1</v>
      </c>
      <c r="G21" s="42">
        <v>0</v>
      </c>
      <c r="H21" s="251" t="s">
        <v>27</v>
      </c>
      <c r="I21" s="249">
        <v>39</v>
      </c>
      <c r="J21" s="242">
        <v>39</v>
      </c>
      <c r="K21" s="226">
        <v>3</v>
      </c>
      <c r="L21" s="229">
        <f t="shared" si="0"/>
        <v>100</v>
      </c>
      <c r="M21" s="7"/>
    </row>
    <row r="22" spans="1:13" ht="34.5" customHeight="1" thickBot="1" x14ac:dyDescent="0.3">
      <c r="A22" s="236"/>
      <c r="B22" s="238"/>
      <c r="C22" s="68" t="s">
        <v>33</v>
      </c>
      <c r="D22" s="45">
        <v>90</v>
      </c>
      <c r="E22" s="76">
        <v>98</v>
      </c>
      <c r="F22" s="125">
        <v>0.1</v>
      </c>
      <c r="G22" s="6">
        <v>0</v>
      </c>
      <c r="H22" s="252"/>
      <c r="I22" s="240"/>
      <c r="J22" s="243"/>
      <c r="K22" s="227"/>
      <c r="L22" s="230" t="e">
        <f t="shared" si="0"/>
        <v>#DIV/0!</v>
      </c>
      <c r="M22" s="7"/>
    </row>
    <row r="23" spans="1:13" ht="34.5" customHeight="1" thickBot="1" x14ac:dyDescent="0.3">
      <c r="A23" s="246"/>
      <c r="B23" s="248"/>
      <c r="C23" s="66" t="s">
        <v>34</v>
      </c>
      <c r="D23" s="46" t="s">
        <v>59</v>
      </c>
      <c r="E23" s="77">
        <v>2</v>
      </c>
      <c r="F23" s="100">
        <v>0</v>
      </c>
      <c r="G23" s="47">
        <v>0</v>
      </c>
      <c r="H23" s="253"/>
      <c r="I23" s="250"/>
      <c r="J23" s="244"/>
      <c r="K23" s="228"/>
      <c r="L23" s="231" t="e">
        <f t="shared" si="0"/>
        <v>#DIV/0!</v>
      </c>
      <c r="M23" s="7"/>
    </row>
    <row r="24" spans="1:13" ht="34.5" customHeight="1" x14ac:dyDescent="0.25">
      <c r="A24" s="209">
        <v>5</v>
      </c>
      <c r="B24" s="247" t="s">
        <v>14</v>
      </c>
      <c r="C24" s="67" t="s">
        <v>32</v>
      </c>
      <c r="D24" s="44">
        <v>96</v>
      </c>
      <c r="E24" s="12">
        <v>100</v>
      </c>
      <c r="F24" s="14">
        <v>0.1</v>
      </c>
      <c r="G24" s="42">
        <v>0</v>
      </c>
      <c r="H24" s="251" t="s">
        <v>28</v>
      </c>
      <c r="I24" s="249">
        <v>1</v>
      </c>
      <c r="J24" s="242">
        <v>1</v>
      </c>
      <c r="K24" s="226" t="s">
        <v>52</v>
      </c>
      <c r="L24" s="229">
        <f t="shared" si="0"/>
        <v>100</v>
      </c>
      <c r="M24" s="7"/>
    </row>
    <row r="25" spans="1:13" ht="34.5" customHeight="1" thickBot="1" x14ac:dyDescent="0.3">
      <c r="A25" s="236"/>
      <c r="B25" s="238"/>
      <c r="C25" s="68" t="s">
        <v>33</v>
      </c>
      <c r="D25" s="45">
        <v>90</v>
      </c>
      <c r="E25" s="76">
        <v>98</v>
      </c>
      <c r="F25" s="125">
        <v>0.1</v>
      </c>
      <c r="G25" s="6">
        <v>0</v>
      </c>
      <c r="H25" s="252"/>
      <c r="I25" s="240"/>
      <c r="J25" s="243"/>
      <c r="K25" s="227"/>
      <c r="L25" s="230" t="e">
        <f t="shared" si="0"/>
        <v>#DIV/0!</v>
      </c>
      <c r="M25" s="7"/>
    </row>
    <row r="26" spans="1:13" ht="34.5" customHeight="1" thickBot="1" x14ac:dyDescent="0.3">
      <c r="A26" s="246"/>
      <c r="B26" s="248"/>
      <c r="C26" s="66" t="s">
        <v>34</v>
      </c>
      <c r="D26" s="46" t="s">
        <v>10</v>
      </c>
      <c r="E26" s="77">
        <v>0</v>
      </c>
      <c r="F26" s="100">
        <v>0</v>
      </c>
      <c r="G26" s="47">
        <v>0</v>
      </c>
      <c r="H26" s="253"/>
      <c r="I26" s="250"/>
      <c r="J26" s="244"/>
      <c r="K26" s="228"/>
      <c r="L26" s="231" t="e">
        <f t="shared" si="0"/>
        <v>#DIV/0!</v>
      </c>
      <c r="M26" s="7"/>
    </row>
    <row r="27" spans="1:13" ht="96" customHeight="1" thickBot="1" x14ac:dyDescent="0.3">
      <c r="A27" s="32">
        <v>6</v>
      </c>
      <c r="B27" s="64" t="s">
        <v>24</v>
      </c>
      <c r="C27" s="66" t="s">
        <v>34</v>
      </c>
      <c r="D27" s="43" t="s">
        <v>9</v>
      </c>
      <c r="E27" s="15">
        <v>4</v>
      </c>
      <c r="F27" s="100">
        <v>0</v>
      </c>
      <c r="G27" s="33">
        <v>0</v>
      </c>
      <c r="H27" s="69" t="s">
        <v>31</v>
      </c>
      <c r="I27" s="43">
        <v>660</v>
      </c>
      <c r="J27" s="48">
        <v>650</v>
      </c>
      <c r="K27" s="100">
        <v>54</v>
      </c>
      <c r="L27" s="34">
        <f t="shared" si="0"/>
        <v>98.484848484848484</v>
      </c>
      <c r="M27" s="7"/>
    </row>
    <row r="28" spans="1:13" ht="96.75" customHeight="1" thickBot="1" x14ac:dyDescent="0.3">
      <c r="A28" s="32">
        <v>7</v>
      </c>
      <c r="B28" s="64" t="s">
        <v>15</v>
      </c>
      <c r="C28" s="66" t="s">
        <v>34</v>
      </c>
      <c r="D28" s="43" t="s">
        <v>10</v>
      </c>
      <c r="E28" s="15">
        <v>0</v>
      </c>
      <c r="F28" s="100">
        <v>0</v>
      </c>
      <c r="G28" s="33">
        <v>0</v>
      </c>
      <c r="H28" s="69" t="s">
        <v>35</v>
      </c>
      <c r="I28" s="43">
        <v>46</v>
      </c>
      <c r="J28" s="15">
        <v>46</v>
      </c>
      <c r="K28" s="100">
        <v>4</v>
      </c>
      <c r="L28" s="34">
        <f t="shared" si="0"/>
        <v>100</v>
      </c>
      <c r="M28" s="7"/>
    </row>
    <row r="29" spans="1:13" ht="36" customHeight="1" x14ac:dyDescent="0.25">
      <c r="A29" s="236">
        <v>8</v>
      </c>
      <c r="B29" s="238" t="s">
        <v>16</v>
      </c>
      <c r="C29" s="67" t="s">
        <v>32</v>
      </c>
      <c r="D29" s="115">
        <v>96</v>
      </c>
      <c r="E29" s="117">
        <v>100</v>
      </c>
      <c r="F29" s="125">
        <v>0.1</v>
      </c>
      <c r="G29" s="123">
        <v>0</v>
      </c>
      <c r="H29" s="251" t="s">
        <v>36</v>
      </c>
      <c r="I29" s="240">
        <v>1</v>
      </c>
      <c r="J29" s="243">
        <v>1</v>
      </c>
      <c r="K29" s="227" t="s">
        <v>52</v>
      </c>
      <c r="L29" s="233">
        <f t="shared" si="0"/>
        <v>100</v>
      </c>
      <c r="M29" s="7"/>
    </row>
    <row r="30" spans="1:13" ht="36" customHeight="1" thickBot="1" x14ac:dyDescent="0.3">
      <c r="A30" s="236"/>
      <c r="B30" s="238"/>
      <c r="C30" s="68" t="s">
        <v>33</v>
      </c>
      <c r="D30" s="45">
        <v>90</v>
      </c>
      <c r="E30" s="76">
        <v>98</v>
      </c>
      <c r="F30" s="3">
        <v>0.1</v>
      </c>
      <c r="G30" s="6">
        <v>0</v>
      </c>
      <c r="H30" s="252"/>
      <c r="I30" s="240"/>
      <c r="J30" s="243"/>
      <c r="K30" s="227"/>
      <c r="L30" s="234" t="e">
        <f t="shared" si="0"/>
        <v>#DIV/0!</v>
      </c>
      <c r="M30" s="7"/>
    </row>
    <row r="31" spans="1:13" ht="36" customHeight="1" thickBot="1" x14ac:dyDescent="0.3">
      <c r="A31" s="237"/>
      <c r="B31" s="239"/>
      <c r="C31" s="66" t="s">
        <v>34</v>
      </c>
      <c r="D31" s="45" t="s">
        <v>17</v>
      </c>
      <c r="E31" s="76">
        <v>0</v>
      </c>
      <c r="F31" s="100">
        <v>0</v>
      </c>
      <c r="G31" s="6">
        <v>0</v>
      </c>
      <c r="H31" s="253"/>
      <c r="I31" s="241"/>
      <c r="J31" s="245"/>
      <c r="K31" s="232"/>
      <c r="L31" s="235" t="e">
        <f t="shared" si="0"/>
        <v>#DIV/0!</v>
      </c>
      <c r="M31" s="7"/>
    </row>
    <row r="32" spans="1:13" ht="93" customHeight="1" thickBot="1" x14ac:dyDescent="0.3">
      <c r="A32" s="32">
        <v>9</v>
      </c>
      <c r="B32" s="64" t="s">
        <v>18</v>
      </c>
      <c r="C32" s="66" t="s">
        <v>34</v>
      </c>
      <c r="D32" s="43" t="s">
        <v>19</v>
      </c>
      <c r="E32" s="15">
        <v>0</v>
      </c>
      <c r="F32" s="100">
        <v>0</v>
      </c>
      <c r="G32" s="33">
        <v>0</v>
      </c>
      <c r="H32" s="69" t="s">
        <v>37</v>
      </c>
      <c r="I32" s="43">
        <v>17</v>
      </c>
      <c r="J32" s="15">
        <v>17</v>
      </c>
      <c r="K32" s="100">
        <v>1</v>
      </c>
      <c r="L32" s="35">
        <f t="shared" si="0"/>
        <v>100</v>
      </c>
      <c r="M32" s="7"/>
    </row>
    <row r="33" spans="1:14" ht="57.75" customHeight="1" thickBot="1" x14ac:dyDescent="0.3">
      <c r="A33" s="32">
        <v>10</v>
      </c>
      <c r="B33" s="64" t="s">
        <v>20</v>
      </c>
      <c r="C33" s="66" t="s">
        <v>34</v>
      </c>
      <c r="D33" s="43" t="s">
        <v>19</v>
      </c>
      <c r="E33" s="48">
        <v>5</v>
      </c>
      <c r="F33" s="100">
        <v>0</v>
      </c>
      <c r="G33" s="33">
        <v>0</v>
      </c>
      <c r="H33" s="69" t="s">
        <v>38</v>
      </c>
      <c r="I33" s="43">
        <v>8</v>
      </c>
      <c r="J33" s="15">
        <v>8</v>
      </c>
      <c r="K33" s="100" t="s">
        <v>52</v>
      </c>
      <c r="L33" s="34">
        <f t="shared" si="0"/>
        <v>100</v>
      </c>
      <c r="M33" s="7"/>
    </row>
    <row r="34" spans="1:14" ht="231" customHeight="1" thickBot="1" x14ac:dyDescent="0.3">
      <c r="A34" s="142">
        <v>11</v>
      </c>
      <c r="B34" s="145" t="s">
        <v>62</v>
      </c>
      <c r="C34" s="146" t="s">
        <v>60</v>
      </c>
      <c r="D34" s="140" t="s">
        <v>10</v>
      </c>
      <c r="E34" s="143">
        <v>1</v>
      </c>
      <c r="F34" s="100">
        <v>0</v>
      </c>
      <c r="G34" s="144">
        <v>0</v>
      </c>
      <c r="H34" s="102" t="s">
        <v>39</v>
      </c>
      <c r="I34" s="44">
        <v>14</v>
      </c>
      <c r="J34" s="12">
        <v>14</v>
      </c>
      <c r="K34" s="106">
        <v>4</v>
      </c>
      <c r="L34" s="103">
        <f t="shared" si="0"/>
        <v>100</v>
      </c>
      <c r="M34" s="7"/>
    </row>
    <row r="35" spans="1:14" ht="137.25" customHeight="1" thickBot="1" x14ac:dyDescent="0.3">
      <c r="A35" s="32">
        <v>12</v>
      </c>
      <c r="B35" s="82" t="s">
        <v>58</v>
      </c>
      <c r="C35" s="65" t="s">
        <v>57</v>
      </c>
      <c r="D35" s="43">
        <v>0</v>
      </c>
      <c r="E35" s="15">
        <v>0</v>
      </c>
      <c r="F35" s="100">
        <v>0</v>
      </c>
      <c r="G35" s="33">
        <v>0</v>
      </c>
      <c r="H35" s="69" t="s">
        <v>61</v>
      </c>
      <c r="I35" s="43">
        <v>35</v>
      </c>
      <c r="J35" s="15">
        <v>15</v>
      </c>
      <c r="K35" s="100">
        <v>4</v>
      </c>
      <c r="L35" s="34">
        <f t="shared" si="0"/>
        <v>42.857142857142854</v>
      </c>
      <c r="M35" s="41"/>
    </row>
    <row r="36" spans="1:14" ht="148.5" customHeight="1" thickBot="1" x14ac:dyDescent="0.3">
      <c r="A36" s="112">
        <v>13</v>
      </c>
      <c r="B36" s="130" t="s">
        <v>63</v>
      </c>
      <c r="C36" s="104" t="s">
        <v>64</v>
      </c>
      <c r="D36" s="114">
        <v>80</v>
      </c>
      <c r="E36" s="116">
        <v>80</v>
      </c>
      <c r="F36" s="141">
        <v>0</v>
      </c>
      <c r="G36" s="111">
        <v>0</v>
      </c>
      <c r="H36" s="120" t="s">
        <v>65</v>
      </c>
      <c r="I36" s="114">
        <v>6</v>
      </c>
      <c r="J36" s="116">
        <v>6</v>
      </c>
      <c r="K36" s="107" t="s">
        <v>52</v>
      </c>
      <c r="L36" s="110">
        <f t="shared" si="0"/>
        <v>100</v>
      </c>
      <c r="M36" s="41"/>
    </row>
    <row r="37" spans="1:14" ht="100.5" customHeight="1" x14ac:dyDescent="0.25">
      <c r="A37" s="209">
        <v>14</v>
      </c>
      <c r="B37" s="213" t="s">
        <v>70</v>
      </c>
      <c r="C37" s="215" t="s">
        <v>75</v>
      </c>
      <c r="D37" s="211" t="s">
        <v>71</v>
      </c>
      <c r="E37" s="217">
        <v>0</v>
      </c>
      <c r="F37" s="315">
        <v>0</v>
      </c>
      <c r="G37" s="220"/>
      <c r="H37" s="102" t="s">
        <v>72</v>
      </c>
      <c r="I37" s="40">
        <v>33000</v>
      </c>
      <c r="J37" s="155">
        <v>36000</v>
      </c>
      <c r="K37" s="139"/>
      <c r="L37" s="103">
        <f t="shared" si="0"/>
        <v>109.09090909090908</v>
      </c>
      <c r="M37" s="153"/>
    </row>
    <row r="38" spans="1:14" ht="100.5" customHeight="1" thickBot="1" x14ac:dyDescent="0.3">
      <c r="A38" s="210"/>
      <c r="B38" s="214"/>
      <c r="C38" s="216"/>
      <c r="D38" s="212"/>
      <c r="E38" s="218"/>
      <c r="F38" s="316"/>
      <c r="G38" s="221"/>
      <c r="H38" s="159" t="s">
        <v>73</v>
      </c>
      <c r="I38" s="156">
        <v>202</v>
      </c>
      <c r="J38" s="77">
        <v>202</v>
      </c>
      <c r="K38" s="148"/>
      <c r="L38" s="157">
        <f t="shared" si="0"/>
        <v>100</v>
      </c>
      <c r="M38" s="153"/>
    </row>
    <row r="39" spans="1:14" ht="148.5" customHeight="1" thickBot="1" x14ac:dyDescent="0.3">
      <c r="A39" s="32">
        <v>15</v>
      </c>
      <c r="B39" s="158" t="s">
        <v>74</v>
      </c>
      <c r="C39" s="65" t="s">
        <v>75</v>
      </c>
      <c r="D39" s="43" t="s">
        <v>19</v>
      </c>
      <c r="E39" s="15">
        <v>0</v>
      </c>
      <c r="F39" s="141">
        <v>0</v>
      </c>
      <c r="G39" s="33">
        <v>0</v>
      </c>
      <c r="H39" s="69" t="s">
        <v>76</v>
      </c>
      <c r="I39" s="43">
        <v>312</v>
      </c>
      <c r="J39" s="15">
        <v>150</v>
      </c>
      <c r="K39" s="101"/>
      <c r="L39" s="34">
        <f t="shared" si="0"/>
        <v>48.07692307692308</v>
      </c>
      <c r="M39" s="147"/>
    </row>
    <row r="40" spans="1:14" ht="34.5" customHeight="1" thickBot="1" x14ac:dyDescent="0.3">
      <c r="A40" s="222" t="s">
        <v>45</v>
      </c>
      <c r="B40" s="305"/>
      <c r="C40" s="305"/>
      <c r="D40" s="305"/>
      <c r="E40" s="305"/>
      <c r="F40" s="305"/>
      <c r="G40" s="305"/>
      <c r="H40" s="305"/>
      <c r="I40" s="305"/>
      <c r="J40" s="305"/>
      <c r="K40" s="305"/>
      <c r="L40" s="306"/>
      <c r="M40" s="105"/>
      <c r="N40" s="105"/>
    </row>
    <row r="41" spans="1:14" ht="47.25" customHeight="1" x14ac:dyDescent="0.3">
      <c r="A41" s="225" t="s">
        <v>77</v>
      </c>
      <c r="B41" s="225"/>
      <c r="C41" s="225"/>
      <c r="D41" s="225"/>
      <c r="E41" s="225"/>
      <c r="F41" s="225"/>
      <c r="G41" s="225"/>
      <c r="H41" s="225"/>
      <c r="I41" s="225"/>
      <c r="J41" s="225"/>
      <c r="K41" s="225"/>
      <c r="L41" s="225"/>
    </row>
    <row r="42" spans="1:14" ht="18.75" x14ac:dyDescent="0.3">
      <c r="A42" s="73"/>
      <c r="B42" s="109"/>
      <c r="C42" s="109"/>
      <c r="D42" s="109"/>
      <c r="E42" s="109"/>
      <c r="F42" s="109"/>
      <c r="G42" s="109"/>
      <c r="H42" s="109"/>
      <c r="I42" s="109"/>
      <c r="J42" s="109"/>
      <c r="K42" s="109"/>
      <c r="L42" s="109"/>
    </row>
    <row r="44" spans="1:14" s="4" customFormat="1" ht="18.75" x14ac:dyDescent="0.25">
      <c r="A44" s="75" t="s">
        <v>21</v>
      </c>
      <c r="K44" s="4" t="s">
        <v>22</v>
      </c>
    </row>
  </sheetData>
  <mergeCells count="54">
    <mergeCell ref="F37:F38"/>
    <mergeCell ref="G37:G38"/>
    <mergeCell ref="A37:A38"/>
    <mergeCell ref="B37:B38"/>
    <mergeCell ref="C37:C38"/>
    <mergeCell ref="D37:D38"/>
    <mergeCell ref="E37:E38"/>
    <mergeCell ref="A24:A26"/>
    <mergeCell ref="B9:B12"/>
    <mergeCell ref="A8:M8"/>
    <mergeCell ref="A16:M16"/>
    <mergeCell ref="B13:B15"/>
    <mergeCell ref="C13:C15"/>
    <mergeCell ref="D13:D15"/>
    <mergeCell ref="E13:E15"/>
    <mergeCell ref="F13:F15"/>
    <mergeCell ref="J21:J23"/>
    <mergeCell ref="K21:K23"/>
    <mergeCell ref="L21:L23"/>
    <mergeCell ref="G13:G15"/>
    <mergeCell ref="H13:H15"/>
    <mergeCell ref="I13:I15"/>
    <mergeCell ref="J13:J15"/>
    <mergeCell ref="A9:A12"/>
    <mergeCell ref="A13:A15"/>
    <mergeCell ref="A21:A23"/>
    <mergeCell ref="L13:L15"/>
    <mergeCell ref="A17:M17"/>
    <mergeCell ref="B21:B23"/>
    <mergeCell ref="H21:H23"/>
    <mergeCell ref="I21:I23"/>
    <mergeCell ref="A1:M1"/>
    <mergeCell ref="B2:L2"/>
    <mergeCell ref="M2:M6"/>
    <mergeCell ref="B3:B6"/>
    <mergeCell ref="C3:G4"/>
    <mergeCell ref="H3:L4"/>
    <mergeCell ref="A2:A6"/>
    <mergeCell ref="A40:L40"/>
    <mergeCell ref="A41:L41"/>
    <mergeCell ref="K13:K15"/>
    <mergeCell ref="L29:L31"/>
    <mergeCell ref="B24:B26"/>
    <mergeCell ref="H24:H26"/>
    <mergeCell ref="I24:I26"/>
    <mergeCell ref="J24:J26"/>
    <mergeCell ref="K24:K26"/>
    <mergeCell ref="L24:L26"/>
    <mergeCell ref="B29:B31"/>
    <mergeCell ref="H29:H31"/>
    <mergeCell ref="I29:I31"/>
    <mergeCell ref="J29:J31"/>
    <mergeCell ref="K29:K31"/>
    <mergeCell ref="A29:A3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4"/>
  <sheetViews>
    <sheetView zoomScale="78" zoomScaleNormal="78" workbookViewId="0">
      <selection sqref="A1:XFD1048576"/>
    </sheetView>
  </sheetViews>
  <sheetFormatPr defaultRowHeight="15" x14ac:dyDescent="0.25"/>
  <cols>
    <col min="1" max="1" width="6" style="74" customWidth="1"/>
    <col min="2" max="2" width="51.42578125" style="1" customWidth="1"/>
    <col min="3" max="3" width="36.140625" style="1" customWidth="1"/>
    <col min="4" max="4" width="13.85546875" style="1" customWidth="1"/>
    <col min="5" max="5" width="12.140625" style="1" customWidth="1"/>
    <col min="6" max="6" width="11.42578125" style="1" customWidth="1"/>
    <col min="7" max="7" width="14.140625" style="1" customWidth="1"/>
    <col min="8" max="8" width="22.85546875" style="1" customWidth="1"/>
    <col min="9" max="9" width="14" style="1" customWidth="1"/>
    <col min="10" max="10" width="12.7109375" style="1" customWidth="1"/>
    <col min="11" max="11" width="12.42578125" style="1" customWidth="1"/>
    <col min="12" max="12" width="13.85546875" style="1" customWidth="1"/>
    <col min="13" max="13" width="11.7109375" style="1" hidden="1" customWidth="1"/>
    <col min="14" max="16384" width="9.140625" style="1"/>
  </cols>
  <sheetData>
    <row r="1" spans="1:13" ht="63.75" customHeight="1" thickBot="1" x14ac:dyDescent="0.3">
      <c r="A1" s="285" t="s">
        <v>80</v>
      </c>
      <c r="B1" s="286"/>
      <c r="C1" s="286"/>
      <c r="D1" s="286"/>
      <c r="E1" s="286"/>
      <c r="F1" s="286"/>
      <c r="G1" s="286"/>
      <c r="H1" s="286"/>
      <c r="I1" s="286"/>
      <c r="J1" s="286"/>
      <c r="K1" s="286"/>
      <c r="L1" s="286"/>
      <c r="M1" s="287"/>
    </row>
    <row r="2" spans="1:13" ht="30" customHeight="1" x14ac:dyDescent="0.25">
      <c r="A2" s="293" t="s">
        <v>0</v>
      </c>
      <c r="B2" s="288" t="s">
        <v>1</v>
      </c>
      <c r="C2" s="288"/>
      <c r="D2" s="288"/>
      <c r="E2" s="288"/>
      <c r="F2" s="288"/>
      <c r="G2" s="288"/>
      <c r="H2" s="288"/>
      <c r="I2" s="288"/>
      <c r="J2" s="288"/>
      <c r="K2" s="288"/>
      <c r="L2" s="289"/>
      <c r="M2" s="290" t="s">
        <v>6</v>
      </c>
    </row>
    <row r="3" spans="1:13" ht="32.25" customHeight="1" x14ac:dyDescent="0.25">
      <c r="A3" s="294"/>
      <c r="B3" s="296" t="s">
        <v>7</v>
      </c>
      <c r="C3" s="299" t="s">
        <v>42</v>
      </c>
      <c r="D3" s="300"/>
      <c r="E3" s="300"/>
      <c r="F3" s="300"/>
      <c r="G3" s="301"/>
      <c r="H3" s="299" t="s">
        <v>43</v>
      </c>
      <c r="I3" s="300"/>
      <c r="J3" s="300"/>
      <c r="K3" s="300"/>
      <c r="L3" s="301"/>
      <c r="M3" s="291"/>
    </row>
    <row r="4" spans="1:13" ht="21" customHeight="1" x14ac:dyDescent="0.25">
      <c r="A4" s="294"/>
      <c r="B4" s="297"/>
      <c r="C4" s="302"/>
      <c r="D4" s="303"/>
      <c r="E4" s="303"/>
      <c r="F4" s="303"/>
      <c r="G4" s="304"/>
      <c r="H4" s="302"/>
      <c r="I4" s="303"/>
      <c r="J4" s="303"/>
      <c r="K4" s="303"/>
      <c r="L4" s="304"/>
      <c r="M4" s="291"/>
    </row>
    <row r="5" spans="1:13" ht="31.5" hidden="1" customHeight="1" x14ac:dyDescent="0.25">
      <c r="A5" s="294"/>
      <c r="B5" s="297"/>
      <c r="C5" s="84"/>
      <c r="D5" s="178"/>
      <c r="E5" s="180"/>
      <c r="F5" s="180"/>
      <c r="G5" s="123"/>
      <c r="H5" s="5"/>
      <c r="I5" s="5"/>
      <c r="J5" s="5"/>
      <c r="K5" s="5"/>
      <c r="L5" s="27"/>
      <c r="M5" s="291"/>
    </row>
    <row r="6" spans="1:13" ht="66" customHeight="1" thickBot="1" x14ac:dyDescent="0.3">
      <c r="A6" s="295"/>
      <c r="B6" s="298"/>
      <c r="C6" s="160"/>
      <c r="D6" s="39" t="s">
        <v>23</v>
      </c>
      <c r="E6" s="25" t="s">
        <v>79</v>
      </c>
      <c r="F6" s="25" t="s">
        <v>2</v>
      </c>
      <c r="G6" s="26" t="s">
        <v>3</v>
      </c>
      <c r="H6" s="24"/>
      <c r="I6" s="39" t="s">
        <v>23</v>
      </c>
      <c r="J6" s="25" t="s">
        <v>79</v>
      </c>
      <c r="K6" s="25" t="s">
        <v>2</v>
      </c>
      <c r="L6" s="26" t="s">
        <v>4</v>
      </c>
      <c r="M6" s="292"/>
    </row>
    <row r="7" spans="1:13" ht="19.5" thickBot="1" x14ac:dyDescent="0.3">
      <c r="A7" s="83">
        <v>1</v>
      </c>
      <c r="B7" s="30">
        <v>2</v>
      </c>
      <c r="C7" s="83"/>
      <c r="D7" s="38">
        <v>3</v>
      </c>
      <c r="E7" s="79">
        <v>5</v>
      </c>
      <c r="F7" s="79">
        <v>6</v>
      </c>
      <c r="G7" s="29">
        <v>7</v>
      </c>
      <c r="H7" s="63"/>
      <c r="I7" s="28">
        <v>8</v>
      </c>
      <c r="J7" s="78">
        <v>10</v>
      </c>
      <c r="K7" s="78">
        <v>11</v>
      </c>
      <c r="L7" s="78">
        <v>12</v>
      </c>
      <c r="M7" s="36">
        <v>11</v>
      </c>
    </row>
    <row r="8" spans="1:13" ht="35.25" customHeight="1" thickBot="1" x14ac:dyDescent="0.3">
      <c r="A8" s="312" t="s">
        <v>44</v>
      </c>
      <c r="B8" s="313"/>
      <c r="C8" s="313"/>
      <c r="D8" s="313"/>
      <c r="E8" s="313"/>
      <c r="F8" s="313"/>
      <c r="G8" s="313"/>
      <c r="H8" s="313"/>
      <c r="I8" s="313"/>
      <c r="J8" s="313"/>
      <c r="K8" s="313"/>
      <c r="L8" s="313"/>
      <c r="M8" s="314"/>
    </row>
    <row r="9" spans="1:13" ht="69.75" customHeight="1" x14ac:dyDescent="0.25">
      <c r="A9" s="262">
        <v>1</v>
      </c>
      <c r="B9" s="264" t="s">
        <v>56</v>
      </c>
      <c r="C9" s="164" t="s">
        <v>47</v>
      </c>
      <c r="D9" s="44">
        <v>100</v>
      </c>
      <c r="E9" s="13">
        <v>100</v>
      </c>
      <c r="F9" s="166">
        <v>0.1</v>
      </c>
      <c r="G9" s="31">
        <v>0</v>
      </c>
      <c r="H9" s="98" t="s">
        <v>46</v>
      </c>
      <c r="I9" s="40">
        <v>22.597999999999999</v>
      </c>
      <c r="J9" s="13">
        <v>22.594000000000001</v>
      </c>
      <c r="K9" s="99">
        <v>0.1</v>
      </c>
      <c r="L9" s="124">
        <v>2.1078000000000001</v>
      </c>
      <c r="M9" s="10"/>
    </row>
    <row r="10" spans="1:13" ht="70.5" customHeight="1" x14ac:dyDescent="0.25">
      <c r="A10" s="263"/>
      <c r="B10" s="265"/>
      <c r="C10" s="71" t="s">
        <v>48</v>
      </c>
      <c r="D10" s="45">
        <v>100</v>
      </c>
      <c r="E10" s="23">
        <v>100</v>
      </c>
      <c r="F10" s="3">
        <v>0.1</v>
      </c>
      <c r="G10" s="21">
        <v>0</v>
      </c>
      <c r="H10" s="86" t="s">
        <v>50</v>
      </c>
      <c r="I10" s="126">
        <v>23.678000000000001</v>
      </c>
      <c r="J10" s="22">
        <v>23.824999999999999</v>
      </c>
      <c r="K10" s="90">
        <v>0.1</v>
      </c>
      <c r="L10" s="20">
        <v>2.2157</v>
      </c>
      <c r="M10" s="7"/>
    </row>
    <row r="11" spans="1:13" ht="57" customHeight="1" thickBot="1" x14ac:dyDescent="0.3">
      <c r="A11" s="263"/>
      <c r="B11" s="265"/>
      <c r="C11" s="71" t="s">
        <v>40</v>
      </c>
      <c r="D11" s="179">
        <v>100</v>
      </c>
      <c r="E11" s="22">
        <v>100</v>
      </c>
      <c r="F11" s="125">
        <v>0.1</v>
      </c>
      <c r="G11" s="19">
        <v>0</v>
      </c>
      <c r="H11" s="86" t="s">
        <v>41</v>
      </c>
      <c r="I11" s="89">
        <v>13</v>
      </c>
      <c r="J11" s="88">
        <v>14</v>
      </c>
      <c r="K11" s="91">
        <v>0.1</v>
      </c>
      <c r="L11" s="20">
        <v>1.3</v>
      </c>
      <c r="M11" s="8"/>
    </row>
    <row r="12" spans="1:13" ht="51" customHeight="1" thickBot="1" x14ac:dyDescent="0.3">
      <c r="A12" s="210"/>
      <c r="B12" s="266"/>
      <c r="C12" s="85" t="s">
        <v>49</v>
      </c>
      <c r="D12" s="172">
        <v>100</v>
      </c>
      <c r="E12" s="129">
        <v>100</v>
      </c>
      <c r="F12" s="127">
        <v>0.1</v>
      </c>
      <c r="G12" s="128">
        <v>0</v>
      </c>
      <c r="H12" s="72" t="s">
        <v>51</v>
      </c>
      <c r="I12" s="172">
        <v>4</v>
      </c>
      <c r="J12" s="129">
        <v>2</v>
      </c>
      <c r="K12" s="92" t="s">
        <v>52</v>
      </c>
      <c r="L12" s="37"/>
      <c r="M12" s="147"/>
    </row>
    <row r="13" spans="1:13" ht="129.75" customHeight="1" thickBot="1" x14ac:dyDescent="0.3">
      <c r="A13" s="236">
        <v>2</v>
      </c>
      <c r="B13" s="267" t="s">
        <v>54</v>
      </c>
      <c r="C13" s="279" t="s">
        <v>55</v>
      </c>
      <c r="D13" s="211">
        <v>100</v>
      </c>
      <c r="E13" s="280">
        <v>100</v>
      </c>
      <c r="F13" s="281">
        <v>0.1</v>
      </c>
      <c r="G13" s="282">
        <v>0</v>
      </c>
      <c r="H13" s="270" t="s">
        <v>53</v>
      </c>
      <c r="I13" s="271">
        <v>54.23</v>
      </c>
      <c r="J13" s="243">
        <v>24.46</v>
      </c>
      <c r="K13" s="307">
        <v>0.1</v>
      </c>
      <c r="L13" s="308">
        <f>J13/I13*100</f>
        <v>45.104185874976956</v>
      </c>
      <c r="M13" s="147"/>
    </row>
    <row r="14" spans="1:13" ht="45" hidden="1" customHeight="1" x14ac:dyDescent="0.25">
      <c r="A14" s="269"/>
      <c r="B14" s="268"/>
      <c r="C14" s="252"/>
      <c r="D14" s="272"/>
      <c r="E14" s="272"/>
      <c r="F14" s="272"/>
      <c r="G14" s="283"/>
      <c r="H14" s="252"/>
      <c r="I14" s="272"/>
      <c r="J14" s="272"/>
      <c r="K14" s="272"/>
      <c r="L14" s="283"/>
      <c r="M14" s="147"/>
    </row>
    <row r="15" spans="1:13" ht="72.75" hidden="1" customHeight="1" x14ac:dyDescent="0.25">
      <c r="A15" s="210"/>
      <c r="B15" s="266"/>
      <c r="C15" s="253"/>
      <c r="D15" s="212"/>
      <c r="E15" s="212"/>
      <c r="F15" s="212"/>
      <c r="G15" s="284"/>
      <c r="H15" s="253"/>
      <c r="I15" s="212"/>
      <c r="J15" s="212"/>
      <c r="K15" s="212"/>
      <c r="L15" s="284"/>
      <c r="M15" s="7"/>
    </row>
    <row r="16" spans="1:13" ht="34.5" customHeight="1" thickBot="1" x14ac:dyDescent="0.3">
      <c r="A16" s="222" t="s">
        <v>66</v>
      </c>
      <c r="B16" s="257"/>
      <c r="C16" s="257"/>
      <c r="D16" s="257"/>
      <c r="E16" s="257"/>
      <c r="F16" s="257"/>
      <c r="G16" s="257"/>
      <c r="H16" s="257"/>
      <c r="I16" s="257"/>
      <c r="J16" s="257"/>
      <c r="K16" s="257"/>
      <c r="L16" s="257"/>
      <c r="M16" s="258"/>
    </row>
    <row r="17" spans="1:13" ht="39.75" customHeight="1" thickBot="1" x14ac:dyDescent="0.3">
      <c r="A17" s="309" t="s">
        <v>5</v>
      </c>
      <c r="B17" s="310"/>
      <c r="C17" s="310"/>
      <c r="D17" s="310"/>
      <c r="E17" s="310"/>
      <c r="F17" s="310"/>
      <c r="G17" s="310"/>
      <c r="H17" s="310"/>
      <c r="I17" s="310"/>
      <c r="J17" s="310"/>
      <c r="K17" s="310"/>
      <c r="L17" s="310"/>
      <c r="M17" s="311"/>
    </row>
    <row r="18" spans="1:13" ht="72.75" customHeight="1" thickBot="1" x14ac:dyDescent="0.3">
      <c r="A18" s="32">
        <v>1</v>
      </c>
      <c r="B18" s="64" t="s">
        <v>12</v>
      </c>
      <c r="C18" s="65" t="s">
        <v>26</v>
      </c>
      <c r="D18" s="43">
        <v>100</v>
      </c>
      <c r="E18" s="15">
        <v>100</v>
      </c>
      <c r="F18" s="16">
        <v>0.1</v>
      </c>
      <c r="G18" s="33">
        <v>0</v>
      </c>
      <c r="H18" s="69" t="s">
        <v>27</v>
      </c>
      <c r="I18" s="43">
        <v>3</v>
      </c>
      <c r="J18" s="15">
        <v>1</v>
      </c>
      <c r="K18" s="16" t="s">
        <v>52</v>
      </c>
      <c r="L18" s="34">
        <f t="shared" ref="L18:L39" si="0">J18/I18*100</f>
        <v>33.333333333333329</v>
      </c>
      <c r="M18" s="10" t="e">
        <f>(G18+K18)/2</f>
        <v>#VALUE!</v>
      </c>
    </row>
    <row r="19" spans="1:13" ht="72.75" customHeight="1" thickBot="1" x14ac:dyDescent="0.3">
      <c r="A19" s="32">
        <v>2</v>
      </c>
      <c r="B19" s="64" t="s">
        <v>11</v>
      </c>
      <c r="C19" s="65" t="s">
        <v>30</v>
      </c>
      <c r="D19" s="43">
        <v>100</v>
      </c>
      <c r="E19" s="15">
        <v>100</v>
      </c>
      <c r="F19" s="16">
        <v>0.1</v>
      </c>
      <c r="G19" s="33">
        <v>0</v>
      </c>
      <c r="H19" s="69" t="s">
        <v>28</v>
      </c>
      <c r="I19" s="43">
        <v>1</v>
      </c>
      <c r="J19" s="15">
        <v>0</v>
      </c>
      <c r="K19" s="16" t="s">
        <v>52</v>
      </c>
      <c r="L19" s="35">
        <f t="shared" si="0"/>
        <v>0</v>
      </c>
      <c r="M19" s="10"/>
    </row>
    <row r="20" spans="1:13" ht="72.75" customHeight="1" thickBot="1" x14ac:dyDescent="0.3">
      <c r="A20" s="32">
        <v>3</v>
      </c>
      <c r="B20" s="64" t="s">
        <v>25</v>
      </c>
      <c r="C20" s="65" t="s">
        <v>29</v>
      </c>
      <c r="D20" s="43">
        <v>100</v>
      </c>
      <c r="E20" s="15">
        <v>100</v>
      </c>
      <c r="F20" s="16">
        <v>0.1</v>
      </c>
      <c r="G20" s="33">
        <v>0</v>
      </c>
      <c r="H20" s="69" t="s">
        <v>31</v>
      </c>
      <c r="I20" s="43">
        <v>20</v>
      </c>
      <c r="J20" s="15">
        <v>9</v>
      </c>
      <c r="K20" s="100" t="s">
        <v>52</v>
      </c>
      <c r="L20" s="35">
        <f t="shared" si="0"/>
        <v>45</v>
      </c>
      <c r="M20" s="10"/>
    </row>
    <row r="21" spans="1:13" ht="34.5" customHeight="1" x14ac:dyDescent="0.25">
      <c r="A21" s="209">
        <v>4</v>
      </c>
      <c r="B21" s="247" t="s">
        <v>13</v>
      </c>
      <c r="C21" s="181" t="s">
        <v>32</v>
      </c>
      <c r="D21" s="44">
        <v>96</v>
      </c>
      <c r="E21" s="182">
        <v>100</v>
      </c>
      <c r="F21" s="174">
        <v>0.1</v>
      </c>
      <c r="G21" s="42">
        <v>0</v>
      </c>
      <c r="H21" s="251" t="s">
        <v>27</v>
      </c>
      <c r="I21" s="249">
        <v>39</v>
      </c>
      <c r="J21" s="242">
        <v>39</v>
      </c>
      <c r="K21" s="226">
        <v>3</v>
      </c>
      <c r="L21" s="229">
        <f t="shared" si="0"/>
        <v>100</v>
      </c>
      <c r="M21" s="7"/>
    </row>
    <row r="22" spans="1:13" ht="34.5" customHeight="1" x14ac:dyDescent="0.25">
      <c r="A22" s="236"/>
      <c r="B22" s="238"/>
      <c r="C22" s="68" t="s">
        <v>33</v>
      </c>
      <c r="D22" s="45">
        <v>90</v>
      </c>
      <c r="E22" s="76">
        <v>98</v>
      </c>
      <c r="F22" s="3">
        <v>0.1</v>
      </c>
      <c r="G22" s="6">
        <v>0</v>
      </c>
      <c r="H22" s="252"/>
      <c r="I22" s="240"/>
      <c r="J22" s="243"/>
      <c r="K22" s="227"/>
      <c r="L22" s="230" t="e">
        <f t="shared" si="0"/>
        <v>#DIV/0!</v>
      </c>
      <c r="M22" s="7"/>
    </row>
    <row r="23" spans="1:13" ht="34.5" customHeight="1" thickBot="1" x14ac:dyDescent="0.3">
      <c r="A23" s="246"/>
      <c r="B23" s="248"/>
      <c r="C23" s="66" t="s">
        <v>34</v>
      </c>
      <c r="D23" s="46" t="s">
        <v>59</v>
      </c>
      <c r="E23" s="77">
        <v>2</v>
      </c>
      <c r="F23" s="168">
        <v>6</v>
      </c>
      <c r="G23" s="47">
        <v>0</v>
      </c>
      <c r="H23" s="253"/>
      <c r="I23" s="250"/>
      <c r="J23" s="244"/>
      <c r="K23" s="228"/>
      <c r="L23" s="231" t="e">
        <f t="shared" si="0"/>
        <v>#DIV/0!</v>
      </c>
      <c r="M23" s="7"/>
    </row>
    <row r="24" spans="1:13" ht="34.5" customHeight="1" x14ac:dyDescent="0.25">
      <c r="A24" s="209">
        <v>5</v>
      </c>
      <c r="B24" s="247" t="s">
        <v>14</v>
      </c>
      <c r="C24" s="181" t="s">
        <v>32</v>
      </c>
      <c r="D24" s="44">
        <v>96</v>
      </c>
      <c r="E24" s="182">
        <v>100</v>
      </c>
      <c r="F24" s="174">
        <v>0.1</v>
      </c>
      <c r="G24" s="42">
        <v>0</v>
      </c>
      <c r="H24" s="251" t="s">
        <v>28</v>
      </c>
      <c r="I24" s="249">
        <v>1</v>
      </c>
      <c r="J24" s="242">
        <v>1</v>
      </c>
      <c r="K24" s="226" t="s">
        <v>52</v>
      </c>
      <c r="L24" s="229">
        <f t="shared" si="0"/>
        <v>100</v>
      </c>
      <c r="M24" s="7"/>
    </row>
    <row r="25" spans="1:13" ht="34.5" customHeight="1" x14ac:dyDescent="0.25">
      <c r="A25" s="236"/>
      <c r="B25" s="238"/>
      <c r="C25" s="68" t="s">
        <v>33</v>
      </c>
      <c r="D25" s="45">
        <v>90</v>
      </c>
      <c r="E25" s="76">
        <v>98</v>
      </c>
      <c r="F25" s="3">
        <v>0.1</v>
      </c>
      <c r="G25" s="6">
        <v>0</v>
      </c>
      <c r="H25" s="252"/>
      <c r="I25" s="240"/>
      <c r="J25" s="243"/>
      <c r="K25" s="227"/>
      <c r="L25" s="230" t="e">
        <f t="shared" si="0"/>
        <v>#DIV/0!</v>
      </c>
      <c r="M25" s="7"/>
    </row>
    <row r="26" spans="1:13" ht="34.5" customHeight="1" thickBot="1" x14ac:dyDescent="0.3">
      <c r="A26" s="246"/>
      <c r="B26" s="248"/>
      <c r="C26" s="66" t="s">
        <v>34</v>
      </c>
      <c r="D26" s="46" t="s">
        <v>10</v>
      </c>
      <c r="E26" s="77">
        <v>0</v>
      </c>
      <c r="F26" s="168">
        <v>0</v>
      </c>
      <c r="G26" s="47">
        <v>0</v>
      </c>
      <c r="H26" s="253"/>
      <c r="I26" s="250"/>
      <c r="J26" s="244"/>
      <c r="K26" s="228"/>
      <c r="L26" s="231" t="e">
        <f t="shared" si="0"/>
        <v>#DIV/0!</v>
      </c>
      <c r="M26" s="7"/>
    </row>
    <row r="27" spans="1:13" ht="96" customHeight="1" thickBot="1" x14ac:dyDescent="0.3">
      <c r="A27" s="32">
        <v>6</v>
      </c>
      <c r="B27" s="64" t="s">
        <v>24</v>
      </c>
      <c r="C27" s="66" t="s">
        <v>34</v>
      </c>
      <c r="D27" s="43" t="s">
        <v>9</v>
      </c>
      <c r="E27" s="15">
        <v>8</v>
      </c>
      <c r="F27" s="100">
        <v>0</v>
      </c>
      <c r="G27" s="33">
        <v>0</v>
      </c>
      <c r="H27" s="69" t="s">
        <v>31</v>
      </c>
      <c r="I27" s="43">
        <v>660</v>
      </c>
      <c r="J27" s="48">
        <v>650</v>
      </c>
      <c r="K27" s="100">
        <v>54</v>
      </c>
      <c r="L27" s="34">
        <f t="shared" si="0"/>
        <v>98.484848484848484</v>
      </c>
      <c r="M27" s="7"/>
    </row>
    <row r="28" spans="1:13" ht="96.75" customHeight="1" thickBot="1" x14ac:dyDescent="0.3">
      <c r="A28" s="32">
        <v>7</v>
      </c>
      <c r="B28" s="64" t="s">
        <v>15</v>
      </c>
      <c r="C28" s="66" t="s">
        <v>34</v>
      </c>
      <c r="D28" s="43" t="s">
        <v>10</v>
      </c>
      <c r="E28" s="15">
        <v>0</v>
      </c>
      <c r="F28" s="100">
        <v>0</v>
      </c>
      <c r="G28" s="33">
        <v>0</v>
      </c>
      <c r="H28" s="69" t="s">
        <v>35</v>
      </c>
      <c r="I28" s="43">
        <v>46</v>
      </c>
      <c r="J28" s="15">
        <v>46</v>
      </c>
      <c r="K28" s="100">
        <v>4</v>
      </c>
      <c r="L28" s="34">
        <f t="shared" si="0"/>
        <v>100</v>
      </c>
      <c r="M28" s="7"/>
    </row>
    <row r="29" spans="1:13" ht="36" customHeight="1" x14ac:dyDescent="0.25">
      <c r="A29" s="236">
        <v>8</v>
      </c>
      <c r="B29" s="238" t="s">
        <v>16</v>
      </c>
      <c r="C29" s="181" t="s">
        <v>32</v>
      </c>
      <c r="D29" s="179">
        <v>96</v>
      </c>
      <c r="E29" s="180">
        <v>100</v>
      </c>
      <c r="F29" s="125">
        <v>0.1</v>
      </c>
      <c r="G29" s="123">
        <v>0</v>
      </c>
      <c r="H29" s="251" t="s">
        <v>36</v>
      </c>
      <c r="I29" s="240">
        <v>1</v>
      </c>
      <c r="J29" s="243">
        <v>1</v>
      </c>
      <c r="K29" s="227" t="s">
        <v>52</v>
      </c>
      <c r="L29" s="233">
        <f t="shared" si="0"/>
        <v>100</v>
      </c>
      <c r="M29" s="7"/>
    </row>
    <row r="30" spans="1:13" ht="36" customHeight="1" x14ac:dyDescent="0.25">
      <c r="A30" s="236"/>
      <c r="B30" s="238"/>
      <c r="C30" s="68" t="s">
        <v>33</v>
      </c>
      <c r="D30" s="45">
        <v>90</v>
      </c>
      <c r="E30" s="76">
        <v>98</v>
      </c>
      <c r="F30" s="3">
        <v>0.1</v>
      </c>
      <c r="G30" s="6">
        <v>0</v>
      </c>
      <c r="H30" s="252"/>
      <c r="I30" s="240"/>
      <c r="J30" s="243"/>
      <c r="K30" s="227"/>
      <c r="L30" s="234" t="e">
        <f t="shared" si="0"/>
        <v>#DIV/0!</v>
      </c>
      <c r="M30" s="7"/>
    </row>
    <row r="31" spans="1:13" ht="36" customHeight="1" thickBot="1" x14ac:dyDescent="0.3">
      <c r="A31" s="237"/>
      <c r="B31" s="239"/>
      <c r="C31" s="66" t="s">
        <v>34</v>
      </c>
      <c r="D31" s="45" t="s">
        <v>17</v>
      </c>
      <c r="E31" s="76">
        <v>0</v>
      </c>
      <c r="F31" s="168">
        <v>0</v>
      </c>
      <c r="G31" s="6">
        <v>0</v>
      </c>
      <c r="H31" s="253"/>
      <c r="I31" s="241"/>
      <c r="J31" s="245"/>
      <c r="K31" s="232"/>
      <c r="L31" s="235" t="e">
        <f t="shared" si="0"/>
        <v>#DIV/0!</v>
      </c>
      <c r="M31" s="7"/>
    </row>
    <row r="32" spans="1:13" ht="93" customHeight="1" thickBot="1" x14ac:dyDescent="0.3">
      <c r="A32" s="32">
        <v>9</v>
      </c>
      <c r="B32" s="64" t="s">
        <v>18</v>
      </c>
      <c r="C32" s="66" t="s">
        <v>34</v>
      </c>
      <c r="D32" s="43" t="s">
        <v>19</v>
      </c>
      <c r="E32" s="15">
        <v>0</v>
      </c>
      <c r="F32" s="100">
        <v>0</v>
      </c>
      <c r="G32" s="33">
        <v>0</v>
      </c>
      <c r="H32" s="69" t="s">
        <v>37</v>
      </c>
      <c r="I32" s="43">
        <v>17</v>
      </c>
      <c r="J32" s="15">
        <v>17</v>
      </c>
      <c r="K32" s="100">
        <v>1</v>
      </c>
      <c r="L32" s="35">
        <f t="shared" si="0"/>
        <v>100</v>
      </c>
      <c r="M32" s="7"/>
    </row>
    <row r="33" spans="1:14" ht="57.75" customHeight="1" thickBot="1" x14ac:dyDescent="0.3">
      <c r="A33" s="32">
        <v>10</v>
      </c>
      <c r="B33" s="64" t="s">
        <v>20</v>
      </c>
      <c r="C33" s="66" t="s">
        <v>34</v>
      </c>
      <c r="D33" s="43" t="s">
        <v>19</v>
      </c>
      <c r="E33" s="48">
        <v>8</v>
      </c>
      <c r="F33" s="100">
        <v>0</v>
      </c>
      <c r="G33" s="33">
        <v>0</v>
      </c>
      <c r="H33" s="69" t="s">
        <v>38</v>
      </c>
      <c r="I33" s="43">
        <v>8</v>
      </c>
      <c r="J33" s="15">
        <v>8</v>
      </c>
      <c r="K33" s="100" t="s">
        <v>52</v>
      </c>
      <c r="L33" s="34">
        <f t="shared" si="0"/>
        <v>100</v>
      </c>
      <c r="M33" s="7"/>
    </row>
    <row r="34" spans="1:14" ht="231" customHeight="1" thickBot="1" x14ac:dyDescent="0.3">
      <c r="A34" s="170">
        <v>11</v>
      </c>
      <c r="B34" s="145" t="s">
        <v>62</v>
      </c>
      <c r="C34" s="146" t="s">
        <v>60</v>
      </c>
      <c r="D34" s="165" t="s">
        <v>10</v>
      </c>
      <c r="E34" s="173">
        <v>1</v>
      </c>
      <c r="F34" s="100">
        <v>0</v>
      </c>
      <c r="G34" s="176">
        <v>0</v>
      </c>
      <c r="H34" s="102" t="s">
        <v>39</v>
      </c>
      <c r="I34" s="44">
        <v>14</v>
      </c>
      <c r="J34" s="182">
        <v>14</v>
      </c>
      <c r="K34" s="183">
        <v>4</v>
      </c>
      <c r="L34" s="103">
        <f t="shared" si="0"/>
        <v>100</v>
      </c>
      <c r="M34" s="7"/>
    </row>
    <row r="35" spans="1:14" ht="137.25" customHeight="1" thickBot="1" x14ac:dyDescent="0.3">
      <c r="A35" s="32">
        <v>12</v>
      </c>
      <c r="B35" s="82" t="s">
        <v>58</v>
      </c>
      <c r="C35" s="65" t="s">
        <v>57</v>
      </c>
      <c r="D35" s="43">
        <v>0</v>
      </c>
      <c r="E35" s="15">
        <v>0</v>
      </c>
      <c r="F35" s="100">
        <v>0</v>
      </c>
      <c r="G35" s="33">
        <v>0</v>
      </c>
      <c r="H35" s="69" t="s">
        <v>61</v>
      </c>
      <c r="I35" s="43">
        <v>35</v>
      </c>
      <c r="J35" s="15">
        <v>25</v>
      </c>
      <c r="K35" s="100">
        <v>4</v>
      </c>
      <c r="L35" s="34">
        <f t="shared" si="0"/>
        <v>71.428571428571431</v>
      </c>
      <c r="M35" s="147"/>
    </row>
    <row r="36" spans="1:14" ht="148.5" customHeight="1" thickBot="1" x14ac:dyDescent="0.3">
      <c r="A36" s="161">
        <v>13</v>
      </c>
      <c r="B36" s="130" t="s">
        <v>63</v>
      </c>
      <c r="C36" s="104" t="s">
        <v>64</v>
      </c>
      <c r="D36" s="171">
        <v>80</v>
      </c>
      <c r="E36" s="163">
        <v>80</v>
      </c>
      <c r="F36" s="167">
        <v>0</v>
      </c>
      <c r="G36" s="177">
        <v>0</v>
      </c>
      <c r="H36" s="162" t="s">
        <v>65</v>
      </c>
      <c r="I36" s="171">
        <v>6</v>
      </c>
      <c r="J36" s="163">
        <v>6</v>
      </c>
      <c r="K36" s="107" t="s">
        <v>52</v>
      </c>
      <c r="L36" s="169">
        <f t="shared" si="0"/>
        <v>100</v>
      </c>
      <c r="M36" s="147"/>
    </row>
    <row r="37" spans="1:14" ht="85.5" customHeight="1" x14ac:dyDescent="0.25">
      <c r="A37" s="209">
        <v>14</v>
      </c>
      <c r="B37" s="213" t="s">
        <v>70</v>
      </c>
      <c r="C37" s="215" t="s">
        <v>75</v>
      </c>
      <c r="D37" s="211" t="s">
        <v>71</v>
      </c>
      <c r="E37" s="217">
        <v>0</v>
      </c>
      <c r="F37" s="315">
        <v>0</v>
      </c>
      <c r="G37" s="220"/>
      <c r="H37" s="102" t="s">
        <v>72</v>
      </c>
      <c r="I37" s="40">
        <v>33000</v>
      </c>
      <c r="J37" s="13">
        <v>34000</v>
      </c>
      <c r="K37" s="139"/>
      <c r="L37" s="103">
        <f t="shared" si="0"/>
        <v>103.03030303030303</v>
      </c>
      <c r="M37" s="153"/>
    </row>
    <row r="38" spans="1:14" ht="100.5" customHeight="1" thickBot="1" x14ac:dyDescent="0.3">
      <c r="A38" s="210"/>
      <c r="B38" s="214"/>
      <c r="C38" s="216"/>
      <c r="D38" s="212"/>
      <c r="E38" s="218"/>
      <c r="F38" s="316"/>
      <c r="G38" s="221"/>
      <c r="H38" s="159" t="s">
        <v>73</v>
      </c>
      <c r="I38" s="156">
        <v>202</v>
      </c>
      <c r="J38" s="77">
        <v>202</v>
      </c>
      <c r="K38" s="148"/>
      <c r="L38" s="157">
        <f t="shared" si="0"/>
        <v>100</v>
      </c>
      <c r="M38" s="153"/>
    </row>
    <row r="39" spans="1:14" ht="148.5" customHeight="1" thickBot="1" x14ac:dyDescent="0.3">
      <c r="A39" s="32">
        <v>15</v>
      </c>
      <c r="B39" s="158" t="s">
        <v>74</v>
      </c>
      <c r="C39" s="65" t="s">
        <v>75</v>
      </c>
      <c r="D39" s="43" t="s">
        <v>19</v>
      </c>
      <c r="E39" s="15">
        <v>0</v>
      </c>
      <c r="F39" s="167">
        <v>0</v>
      </c>
      <c r="G39" s="33">
        <v>0</v>
      </c>
      <c r="H39" s="69" t="s">
        <v>76</v>
      </c>
      <c r="I39" s="43">
        <v>312</v>
      </c>
      <c r="J39" s="15">
        <v>232</v>
      </c>
      <c r="K39" s="101"/>
      <c r="L39" s="34">
        <f t="shared" si="0"/>
        <v>74.358974358974365</v>
      </c>
      <c r="M39" s="147"/>
    </row>
    <row r="40" spans="1:14" ht="34.5" customHeight="1" thickBot="1" x14ac:dyDescent="0.3">
      <c r="A40" s="222" t="s">
        <v>45</v>
      </c>
      <c r="B40" s="305"/>
      <c r="C40" s="305"/>
      <c r="D40" s="305"/>
      <c r="E40" s="305"/>
      <c r="F40" s="305"/>
      <c r="G40" s="305"/>
      <c r="H40" s="305"/>
      <c r="I40" s="305"/>
      <c r="J40" s="305"/>
      <c r="K40" s="305"/>
      <c r="L40" s="306"/>
      <c r="M40" s="105"/>
      <c r="N40" s="105"/>
    </row>
    <row r="41" spans="1:14" ht="47.25" customHeight="1" x14ac:dyDescent="0.3">
      <c r="A41" s="225" t="s">
        <v>81</v>
      </c>
      <c r="B41" s="225"/>
      <c r="C41" s="225"/>
      <c r="D41" s="225"/>
      <c r="E41" s="225"/>
      <c r="F41" s="225"/>
      <c r="G41" s="225"/>
      <c r="H41" s="225"/>
      <c r="I41" s="225"/>
      <c r="J41" s="225"/>
      <c r="K41" s="225"/>
      <c r="L41" s="225"/>
    </row>
    <row r="42" spans="1:14" ht="18.75" x14ac:dyDescent="0.3">
      <c r="A42" s="73"/>
      <c r="B42" s="175"/>
      <c r="C42" s="175"/>
      <c r="D42" s="175"/>
      <c r="E42" s="175"/>
      <c r="F42" s="175"/>
      <c r="G42" s="175"/>
      <c r="H42" s="175"/>
      <c r="I42" s="175"/>
      <c r="J42" s="175"/>
      <c r="K42" s="175"/>
      <c r="L42" s="175"/>
    </row>
    <row r="44" spans="1:14" s="4" customFormat="1" ht="18.75" x14ac:dyDescent="0.25">
      <c r="A44" s="75" t="s">
        <v>21</v>
      </c>
      <c r="K44" s="4" t="s">
        <v>22</v>
      </c>
    </row>
  </sheetData>
  <mergeCells count="54">
    <mergeCell ref="G37:G38"/>
    <mergeCell ref="A40:L40"/>
    <mergeCell ref="A41:L41"/>
    <mergeCell ref="A37:A38"/>
    <mergeCell ref="B37:B38"/>
    <mergeCell ref="C37:C38"/>
    <mergeCell ref="D37:D38"/>
    <mergeCell ref="E37:E38"/>
    <mergeCell ref="F37:F38"/>
    <mergeCell ref="L24:L26"/>
    <mergeCell ref="A29:A31"/>
    <mergeCell ref="B29:B31"/>
    <mergeCell ref="H29:H31"/>
    <mergeCell ref="I29:I31"/>
    <mergeCell ref="J29:J31"/>
    <mergeCell ref="K29:K31"/>
    <mergeCell ref="L29:L31"/>
    <mergeCell ref="A24:A26"/>
    <mergeCell ref="B24:B26"/>
    <mergeCell ref="H24:H26"/>
    <mergeCell ref="I24:I26"/>
    <mergeCell ref="J24:J26"/>
    <mergeCell ref="K24:K26"/>
    <mergeCell ref="A17:M17"/>
    <mergeCell ref="A21:A23"/>
    <mergeCell ref="B21:B23"/>
    <mergeCell ref="H21:H23"/>
    <mergeCell ref="I21:I23"/>
    <mergeCell ref="J21:J23"/>
    <mergeCell ref="K21:K23"/>
    <mergeCell ref="L21:L23"/>
    <mergeCell ref="A16:M16"/>
    <mergeCell ref="A8:M8"/>
    <mergeCell ref="A9:A12"/>
    <mergeCell ref="B9:B12"/>
    <mergeCell ref="A13:A15"/>
    <mergeCell ref="B13:B15"/>
    <mergeCell ref="C13:C15"/>
    <mergeCell ref="D13:D15"/>
    <mergeCell ref="E13:E15"/>
    <mergeCell ref="F13:F15"/>
    <mergeCell ref="G13:G15"/>
    <mergeCell ref="H13:H15"/>
    <mergeCell ref="I13:I15"/>
    <mergeCell ref="J13:J15"/>
    <mergeCell ref="K13:K15"/>
    <mergeCell ref="L13:L15"/>
    <mergeCell ref="A1:M1"/>
    <mergeCell ref="A2:A6"/>
    <mergeCell ref="B2:L2"/>
    <mergeCell ref="M2:M6"/>
    <mergeCell ref="B3:B6"/>
    <mergeCell ref="C3:G4"/>
    <mergeCell ref="H3:L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4"/>
  <sheetViews>
    <sheetView tabSelected="1" topLeftCell="A37" zoomScale="84" zoomScaleNormal="84" workbookViewId="0">
      <selection activeCell="A17" sqref="A17:M17"/>
    </sheetView>
  </sheetViews>
  <sheetFormatPr defaultRowHeight="15" x14ac:dyDescent="0.25"/>
  <cols>
    <col min="1" max="1" width="6" style="74" customWidth="1"/>
    <col min="2" max="2" width="51.42578125" style="1" customWidth="1"/>
    <col min="3" max="3" width="36.140625" style="1" customWidth="1"/>
    <col min="4" max="4" width="13.85546875" style="1" customWidth="1"/>
    <col min="5" max="5" width="12.140625" style="1" customWidth="1"/>
    <col min="6" max="6" width="11.42578125" style="1" customWidth="1"/>
    <col min="7" max="7" width="14.140625" style="1" customWidth="1"/>
    <col min="8" max="8" width="22.85546875" style="1" customWidth="1"/>
    <col min="9" max="9" width="14" style="1" customWidth="1"/>
    <col min="10" max="10" width="12.7109375" style="1" customWidth="1"/>
    <col min="11" max="11" width="12.42578125" style="1" customWidth="1"/>
    <col min="12" max="12" width="13.85546875" style="1" customWidth="1"/>
    <col min="13" max="13" width="11.7109375" style="1" hidden="1" customWidth="1"/>
    <col min="14" max="16384" width="9.140625" style="1"/>
  </cols>
  <sheetData>
    <row r="1" spans="1:13" ht="63.75" customHeight="1" thickBot="1" x14ac:dyDescent="0.3">
      <c r="A1" s="285" t="s">
        <v>82</v>
      </c>
      <c r="B1" s="286"/>
      <c r="C1" s="286"/>
      <c r="D1" s="286"/>
      <c r="E1" s="286"/>
      <c r="F1" s="286"/>
      <c r="G1" s="286"/>
      <c r="H1" s="286"/>
      <c r="I1" s="286"/>
      <c r="J1" s="286"/>
      <c r="K1" s="286"/>
      <c r="L1" s="286"/>
      <c r="M1" s="287"/>
    </row>
    <row r="2" spans="1:13" ht="30" customHeight="1" x14ac:dyDescent="0.25">
      <c r="A2" s="293" t="s">
        <v>0</v>
      </c>
      <c r="B2" s="288" t="s">
        <v>1</v>
      </c>
      <c r="C2" s="288"/>
      <c r="D2" s="288"/>
      <c r="E2" s="288"/>
      <c r="F2" s="288"/>
      <c r="G2" s="288"/>
      <c r="H2" s="288"/>
      <c r="I2" s="288"/>
      <c r="J2" s="288"/>
      <c r="K2" s="288"/>
      <c r="L2" s="289"/>
      <c r="M2" s="290" t="s">
        <v>6</v>
      </c>
    </row>
    <row r="3" spans="1:13" ht="32.25" customHeight="1" x14ac:dyDescent="0.25">
      <c r="A3" s="294"/>
      <c r="B3" s="296" t="s">
        <v>7</v>
      </c>
      <c r="C3" s="299" t="s">
        <v>42</v>
      </c>
      <c r="D3" s="300"/>
      <c r="E3" s="300"/>
      <c r="F3" s="300"/>
      <c r="G3" s="301"/>
      <c r="H3" s="299" t="s">
        <v>43</v>
      </c>
      <c r="I3" s="300"/>
      <c r="J3" s="300"/>
      <c r="K3" s="300"/>
      <c r="L3" s="301"/>
      <c r="M3" s="291"/>
    </row>
    <row r="4" spans="1:13" ht="21" customHeight="1" x14ac:dyDescent="0.25">
      <c r="A4" s="294"/>
      <c r="B4" s="297"/>
      <c r="C4" s="302"/>
      <c r="D4" s="303"/>
      <c r="E4" s="303"/>
      <c r="F4" s="303"/>
      <c r="G4" s="304"/>
      <c r="H4" s="302"/>
      <c r="I4" s="303"/>
      <c r="J4" s="303"/>
      <c r="K4" s="303"/>
      <c r="L4" s="304"/>
      <c r="M4" s="291"/>
    </row>
    <row r="5" spans="1:13" ht="31.5" hidden="1" customHeight="1" x14ac:dyDescent="0.25">
      <c r="A5" s="294"/>
      <c r="B5" s="297"/>
      <c r="C5" s="84"/>
      <c r="D5" s="196"/>
      <c r="E5" s="201"/>
      <c r="F5" s="201"/>
      <c r="G5" s="123"/>
      <c r="H5" s="5"/>
      <c r="I5" s="5"/>
      <c r="J5" s="5"/>
      <c r="K5" s="5"/>
      <c r="L5" s="27"/>
      <c r="M5" s="291"/>
    </row>
    <row r="6" spans="1:13" ht="66" customHeight="1" thickBot="1" x14ac:dyDescent="0.3">
      <c r="A6" s="295"/>
      <c r="B6" s="298"/>
      <c r="C6" s="206"/>
      <c r="D6" s="39" t="s">
        <v>23</v>
      </c>
      <c r="E6" s="25" t="s">
        <v>83</v>
      </c>
      <c r="F6" s="25" t="s">
        <v>2</v>
      </c>
      <c r="G6" s="26" t="s">
        <v>3</v>
      </c>
      <c r="H6" s="24"/>
      <c r="I6" s="39" t="s">
        <v>23</v>
      </c>
      <c r="J6" s="25" t="s">
        <v>83</v>
      </c>
      <c r="K6" s="25" t="s">
        <v>2</v>
      </c>
      <c r="L6" s="26" t="s">
        <v>4</v>
      </c>
      <c r="M6" s="292"/>
    </row>
    <row r="7" spans="1:13" ht="19.5" thickBot="1" x14ac:dyDescent="0.3">
      <c r="A7" s="83">
        <v>1</v>
      </c>
      <c r="B7" s="30">
        <v>2</v>
      </c>
      <c r="C7" s="83"/>
      <c r="D7" s="38">
        <v>3</v>
      </c>
      <c r="E7" s="79">
        <v>2</v>
      </c>
      <c r="F7" s="79">
        <v>6</v>
      </c>
      <c r="G7" s="29">
        <v>7</v>
      </c>
      <c r="H7" s="63"/>
      <c r="I7" s="28">
        <v>8</v>
      </c>
      <c r="J7" s="78">
        <v>10</v>
      </c>
      <c r="K7" s="78">
        <v>11</v>
      </c>
      <c r="L7" s="78">
        <v>12</v>
      </c>
      <c r="M7" s="36">
        <v>11</v>
      </c>
    </row>
    <row r="8" spans="1:13" ht="35.25" customHeight="1" thickBot="1" x14ac:dyDescent="0.3">
      <c r="A8" s="312" t="s">
        <v>44</v>
      </c>
      <c r="B8" s="313"/>
      <c r="C8" s="313"/>
      <c r="D8" s="313"/>
      <c r="E8" s="313"/>
      <c r="F8" s="313"/>
      <c r="G8" s="313"/>
      <c r="H8" s="313"/>
      <c r="I8" s="313"/>
      <c r="J8" s="313"/>
      <c r="K8" s="313"/>
      <c r="L8" s="313"/>
      <c r="M8" s="314"/>
    </row>
    <row r="9" spans="1:13" ht="69.75" customHeight="1" x14ac:dyDescent="0.25">
      <c r="A9" s="262">
        <v>1</v>
      </c>
      <c r="B9" s="264" t="s">
        <v>56</v>
      </c>
      <c r="C9" s="204" t="s">
        <v>47</v>
      </c>
      <c r="D9" s="44">
        <v>100</v>
      </c>
      <c r="E9" s="13">
        <v>100</v>
      </c>
      <c r="F9" s="205">
        <v>0.1</v>
      </c>
      <c r="G9" s="31">
        <v>0</v>
      </c>
      <c r="H9" s="98" t="s">
        <v>46</v>
      </c>
      <c r="I9" s="40">
        <v>22.597999999999999</v>
      </c>
      <c r="J9" s="13">
        <v>22.597000000000001</v>
      </c>
      <c r="K9" s="149">
        <v>2.2589999999999999</v>
      </c>
      <c r="L9" s="317">
        <f>J9/I9</f>
        <v>0.99995574829630951</v>
      </c>
      <c r="M9" s="10"/>
    </row>
    <row r="10" spans="1:13" ht="70.5" customHeight="1" x14ac:dyDescent="0.25">
      <c r="A10" s="263"/>
      <c r="B10" s="265"/>
      <c r="C10" s="71" t="s">
        <v>48</v>
      </c>
      <c r="D10" s="45">
        <v>100</v>
      </c>
      <c r="E10" s="23">
        <v>100</v>
      </c>
      <c r="F10" s="3">
        <v>0.1</v>
      </c>
      <c r="G10" s="21">
        <v>0</v>
      </c>
      <c r="H10" s="86" t="s">
        <v>50</v>
      </c>
      <c r="I10" s="126">
        <v>23.678000000000001</v>
      </c>
      <c r="J10" s="22">
        <v>23.827999999999999</v>
      </c>
      <c r="K10" s="150">
        <v>2.367</v>
      </c>
      <c r="L10" s="80">
        <f t="shared" ref="L10:L11" si="0">J10/I10</f>
        <v>1.0063349945096713</v>
      </c>
      <c r="M10" s="7"/>
    </row>
    <row r="11" spans="1:13" ht="57" customHeight="1" thickBot="1" x14ac:dyDescent="0.3">
      <c r="A11" s="263"/>
      <c r="B11" s="265"/>
      <c r="C11" s="71" t="s">
        <v>40</v>
      </c>
      <c r="D11" s="198">
        <v>100</v>
      </c>
      <c r="E11" s="22">
        <v>100</v>
      </c>
      <c r="F11" s="125">
        <v>0.1</v>
      </c>
      <c r="G11" s="19">
        <v>0</v>
      </c>
      <c r="H11" s="86" t="s">
        <v>41</v>
      </c>
      <c r="I11" s="89">
        <v>13</v>
      </c>
      <c r="J11" s="88">
        <v>14</v>
      </c>
      <c r="K11" s="151">
        <v>1.3</v>
      </c>
      <c r="L11" s="208">
        <f t="shared" si="0"/>
        <v>1.0769230769230769</v>
      </c>
      <c r="M11" s="8"/>
    </row>
    <row r="12" spans="1:13" ht="51" customHeight="1" thickBot="1" x14ac:dyDescent="0.3">
      <c r="A12" s="210"/>
      <c r="B12" s="266"/>
      <c r="C12" s="85" t="s">
        <v>49</v>
      </c>
      <c r="D12" s="202">
        <v>100</v>
      </c>
      <c r="E12" s="129">
        <v>100</v>
      </c>
      <c r="F12" s="127">
        <v>0.1</v>
      </c>
      <c r="G12" s="128">
        <v>0</v>
      </c>
      <c r="H12" s="72" t="s">
        <v>51</v>
      </c>
      <c r="I12" s="202">
        <v>4</v>
      </c>
      <c r="J12" s="129">
        <v>4</v>
      </c>
      <c r="K12" s="152" t="s">
        <v>52</v>
      </c>
      <c r="L12" s="81"/>
      <c r="M12" s="147"/>
    </row>
    <row r="13" spans="1:13" ht="129.75" customHeight="1" thickBot="1" x14ac:dyDescent="0.3">
      <c r="A13" s="236">
        <v>2</v>
      </c>
      <c r="B13" s="267" t="s">
        <v>54</v>
      </c>
      <c r="C13" s="279" t="s">
        <v>55</v>
      </c>
      <c r="D13" s="211">
        <v>100</v>
      </c>
      <c r="E13" s="280">
        <v>100</v>
      </c>
      <c r="F13" s="281">
        <v>0.1</v>
      </c>
      <c r="G13" s="282">
        <v>0</v>
      </c>
      <c r="H13" s="270" t="s">
        <v>53</v>
      </c>
      <c r="I13" s="271">
        <v>54.23</v>
      </c>
      <c r="J13" s="243">
        <v>50.27</v>
      </c>
      <c r="K13" s="273">
        <v>5.42</v>
      </c>
      <c r="L13" s="308">
        <f>J13/I13*100</f>
        <v>92.697768762677484</v>
      </c>
      <c r="M13" s="147"/>
    </row>
    <row r="14" spans="1:13" ht="45" hidden="1" customHeight="1" x14ac:dyDescent="0.25">
      <c r="A14" s="269"/>
      <c r="B14" s="268"/>
      <c r="C14" s="252"/>
      <c r="D14" s="272"/>
      <c r="E14" s="272"/>
      <c r="F14" s="272"/>
      <c r="G14" s="283"/>
      <c r="H14" s="252"/>
      <c r="I14" s="272"/>
      <c r="J14" s="272"/>
      <c r="K14" s="274"/>
      <c r="L14" s="283"/>
      <c r="M14" s="147"/>
    </row>
    <row r="15" spans="1:13" ht="72.75" hidden="1" customHeight="1" x14ac:dyDescent="0.25">
      <c r="A15" s="210"/>
      <c r="B15" s="266"/>
      <c r="C15" s="253"/>
      <c r="D15" s="212"/>
      <c r="E15" s="212"/>
      <c r="F15" s="212"/>
      <c r="G15" s="284"/>
      <c r="H15" s="253"/>
      <c r="I15" s="212"/>
      <c r="J15" s="212"/>
      <c r="K15" s="275"/>
      <c r="L15" s="284"/>
      <c r="M15" s="7"/>
    </row>
    <row r="16" spans="1:13" ht="34.5" customHeight="1" thickBot="1" x14ac:dyDescent="0.3">
      <c r="A16" s="222" t="s">
        <v>85</v>
      </c>
      <c r="B16" s="257"/>
      <c r="C16" s="257"/>
      <c r="D16" s="257"/>
      <c r="E16" s="257"/>
      <c r="F16" s="257"/>
      <c r="G16" s="257"/>
      <c r="H16" s="257"/>
      <c r="I16" s="257"/>
      <c r="J16" s="257"/>
      <c r="K16" s="257"/>
      <c r="L16" s="257"/>
      <c r="M16" s="258"/>
    </row>
    <row r="17" spans="1:13" ht="39.75" customHeight="1" thickBot="1" x14ac:dyDescent="0.3">
      <c r="A17" s="309" t="s">
        <v>5</v>
      </c>
      <c r="B17" s="310"/>
      <c r="C17" s="310"/>
      <c r="D17" s="310"/>
      <c r="E17" s="310"/>
      <c r="F17" s="310"/>
      <c r="G17" s="310"/>
      <c r="H17" s="310"/>
      <c r="I17" s="310"/>
      <c r="J17" s="310"/>
      <c r="K17" s="310"/>
      <c r="L17" s="310"/>
      <c r="M17" s="311"/>
    </row>
    <row r="18" spans="1:13" ht="72.75" customHeight="1" thickBot="1" x14ac:dyDescent="0.3">
      <c r="A18" s="32">
        <v>1</v>
      </c>
      <c r="B18" s="64" t="s">
        <v>12</v>
      </c>
      <c r="C18" s="65" t="s">
        <v>26</v>
      </c>
      <c r="D18" s="43">
        <v>100</v>
      </c>
      <c r="E18" s="15">
        <v>100</v>
      </c>
      <c r="F18" s="16">
        <v>0.1</v>
      </c>
      <c r="G18" s="33">
        <v>0</v>
      </c>
      <c r="H18" s="69" t="s">
        <v>27</v>
      </c>
      <c r="I18" s="43">
        <v>3</v>
      </c>
      <c r="J18" s="15">
        <v>3</v>
      </c>
      <c r="K18" s="16" t="s">
        <v>52</v>
      </c>
      <c r="L18" s="34">
        <f t="shared" ref="L18:L39" si="1">J18/I18*100</f>
        <v>100</v>
      </c>
      <c r="M18" s="10" t="e">
        <f>(G18+K18)/2</f>
        <v>#VALUE!</v>
      </c>
    </row>
    <row r="19" spans="1:13" ht="72.75" customHeight="1" thickBot="1" x14ac:dyDescent="0.3">
      <c r="A19" s="32">
        <v>2</v>
      </c>
      <c r="B19" s="64" t="s">
        <v>11</v>
      </c>
      <c r="C19" s="65" t="s">
        <v>30</v>
      </c>
      <c r="D19" s="43">
        <v>100</v>
      </c>
      <c r="E19" s="15">
        <v>100</v>
      </c>
      <c r="F19" s="16">
        <v>0.1</v>
      </c>
      <c r="G19" s="33">
        <v>0</v>
      </c>
      <c r="H19" s="69" t="s">
        <v>28</v>
      </c>
      <c r="I19" s="43">
        <v>1</v>
      </c>
      <c r="J19" s="15">
        <v>1</v>
      </c>
      <c r="K19" s="16" t="s">
        <v>52</v>
      </c>
      <c r="L19" s="35">
        <f t="shared" si="1"/>
        <v>100</v>
      </c>
      <c r="M19" s="10"/>
    </row>
    <row r="20" spans="1:13" ht="72.75" customHeight="1" thickBot="1" x14ac:dyDescent="0.3">
      <c r="A20" s="32">
        <v>3</v>
      </c>
      <c r="B20" s="64" t="s">
        <v>25</v>
      </c>
      <c r="C20" s="65" t="s">
        <v>29</v>
      </c>
      <c r="D20" s="43">
        <v>100</v>
      </c>
      <c r="E20" s="15">
        <v>100</v>
      </c>
      <c r="F20" s="16">
        <v>0.1</v>
      </c>
      <c r="G20" s="33">
        <v>0</v>
      </c>
      <c r="H20" s="69" t="s">
        <v>31</v>
      </c>
      <c r="I20" s="43">
        <v>20</v>
      </c>
      <c r="J20" s="15">
        <v>22</v>
      </c>
      <c r="K20" s="100" t="s">
        <v>52</v>
      </c>
      <c r="L20" s="35">
        <f t="shared" si="1"/>
        <v>110.00000000000001</v>
      </c>
      <c r="M20" s="10"/>
    </row>
    <row r="21" spans="1:13" ht="34.5" customHeight="1" x14ac:dyDescent="0.25">
      <c r="A21" s="209">
        <v>4</v>
      </c>
      <c r="B21" s="247" t="s">
        <v>13</v>
      </c>
      <c r="C21" s="186" t="s">
        <v>32</v>
      </c>
      <c r="D21" s="44">
        <v>96</v>
      </c>
      <c r="E21" s="187">
        <v>100</v>
      </c>
      <c r="F21" s="188">
        <v>0.1</v>
      </c>
      <c r="G21" s="42">
        <v>0</v>
      </c>
      <c r="H21" s="251" t="s">
        <v>27</v>
      </c>
      <c r="I21" s="249">
        <v>39</v>
      </c>
      <c r="J21" s="242">
        <v>39</v>
      </c>
      <c r="K21" s="226">
        <v>3</v>
      </c>
      <c r="L21" s="229">
        <f t="shared" si="1"/>
        <v>100</v>
      </c>
      <c r="M21" s="7"/>
    </row>
    <row r="22" spans="1:13" ht="34.5" customHeight="1" x14ac:dyDescent="0.25">
      <c r="A22" s="236"/>
      <c r="B22" s="238"/>
      <c r="C22" s="68" t="s">
        <v>33</v>
      </c>
      <c r="D22" s="45">
        <v>90</v>
      </c>
      <c r="E22" s="76">
        <v>98</v>
      </c>
      <c r="F22" s="3">
        <v>0.1</v>
      </c>
      <c r="G22" s="6">
        <v>0</v>
      </c>
      <c r="H22" s="252"/>
      <c r="I22" s="240"/>
      <c r="J22" s="243"/>
      <c r="K22" s="227"/>
      <c r="L22" s="230" t="e">
        <f t="shared" si="1"/>
        <v>#DIV/0!</v>
      </c>
      <c r="M22" s="7"/>
    </row>
    <row r="23" spans="1:13" ht="34.5" customHeight="1" thickBot="1" x14ac:dyDescent="0.3">
      <c r="A23" s="246"/>
      <c r="B23" s="248"/>
      <c r="C23" s="66" t="s">
        <v>34</v>
      </c>
      <c r="D23" s="46" t="s">
        <v>59</v>
      </c>
      <c r="E23" s="77">
        <v>6</v>
      </c>
      <c r="F23" s="191"/>
      <c r="G23" s="47">
        <v>0</v>
      </c>
      <c r="H23" s="253"/>
      <c r="I23" s="250"/>
      <c r="J23" s="244"/>
      <c r="K23" s="228"/>
      <c r="L23" s="231" t="e">
        <f t="shared" si="1"/>
        <v>#DIV/0!</v>
      </c>
      <c r="M23" s="7"/>
    </row>
    <row r="24" spans="1:13" ht="34.5" customHeight="1" x14ac:dyDescent="0.25">
      <c r="A24" s="209">
        <v>5</v>
      </c>
      <c r="B24" s="247" t="s">
        <v>14</v>
      </c>
      <c r="C24" s="186" t="s">
        <v>32</v>
      </c>
      <c r="D24" s="44">
        <v>96</v>
      </c>
      <c r="E24" s="187">
        <v>100</v>
      </c>
      <c r="F24" s="188">
        <v>0.1</v>
      </c>
      <c r="G24" s="42">
        <v>0</v>
      </c>
      <c r="H24" s="251" t="s">
        <v>28</v>
      </c>
      <c r="I24" s="249">
        <v>1</v>
      </c>
      <c r="J24" s="242">
        <v>1</v>
      </c>
      <c r="K24" s="226" t="s">
        <v>52</v>
      </c>
      <c r="L24" s="229">
        <f t="shared" si="1"/>
        <v>100</v>
      </c>
      <c r="M24" s="7"/>
    </row>
    <row r="25" spans="1:13" ht="34.5" customHeight="1" x14ac:dyDescent="0.25">
      <c r="A25" s="236"/>
      <c r="B25" s="238"/>
      <c r="C25" s="68" t="s">
        <v>33</v>
      </c>
      <c r="D25" s="45">
        <v>90</v>
      </c>
      <c r="E25" s="76">
        <v>98</v>
      </c>
      <c r="F25" s="3">
        <v>0.1</v>
      </c>
      <c r="G25" s="6">
        <v>0</v>
      </c>
      <c r="H25" s="252"/>
      <c r="I25" s="240"/>
      <c r="J25" s="243"/>
      <c r="K25" s="227"/>
      <c r="L25" s="230" t="e">
        <f t="shared" si="1"/>
        <v>#DIV/0!</v>
      </c>
      <c r="M25" s="7"/>
    </row>
    <row r="26" spans="1:13" ht="34.5" customHeight="1" thickBot="1" x14ac:dyDescent="0.3">
      <c r="A26" s="246"/>
      <c r="B26" s="248"/>
      <c r="C26" s="66" t="s">
        <v>34</v>
      </c>
      <c r="D26" s="46" t="s">
        <v>10</v>
      </c>
      <c r="E26" s="77">
        <v>0</v>
      </c>
      <c r="F26" s="191">
        <v>0</v>
      </c>
      <c r="G26" s="47">
        <v>0</v>
      </c>
      <c r="H26" s="253"/>
      <c r="I26" s="250"/>
      <c r="J26" s="244"/>
      <c r="K26" s="228"/>
      <c r="L26" s="231" t="e">
        <f t="shared" si="1"/>
        <v>#DIV/0!</v>
      </c>
      <c r="M26" s="7"/>
    </row>
    <row r="27" spans="1:13" ht="96" customHeight="1" thickBot="1" x14ac:dyDescent="0.3">
      <c r="A27" s="32">
        <v>6</v>
      </c>
      <c r="B27" s="64" t="s">
        <v>24</v>
      </c>
      <c r="C27" s="66" t="s">
        <v>34</v>
      </c>
      <c r="D27" s="43" t="s">
        <v>9</v>
      </c>
      <c r="E27" s="15">
        <v>8</v>
      </c>
      <c r="F27" s="100">
        <v>0</v>
      </c>
      <c r="G27" s="33">
        <v>0</v>
      </c>
      <c r="H27" s="69" t="s">
        <v>31</v>
      </c>
      <c r="I27" s="43">
        <v>660</v>
      </c>
      <c r="J27" s="48">
        <v>660</v>
      </c>
      <c r="K27" s="100">
        <v>54</v>
      </c>
      <c r="L27" s="34">
        <f t="shared" si="1"/>
        <v>100</v>
      </c>
      <c r="M27" s="7"/>
    </row>
    <row r="28" spans="1:13" ht="96.75" customHeight="1" thickBot="1" x14ac:dyDescent="0.3">
      <c r="A28" s="32">
        <v>7</v>
      </c>
      <c r="B28" s="64" t="s">
        <v>15</v>
      </c>
      <c r="C28" s="66" t="s">
        <v>34</v>
      </c>
      <c r="D28" s="43" t="s">
        <v>10</v>
      </c>
      <c r="E28" s="15">
        <v>0</v>
      </c>
      <c r="F28" s="100">
        <v>0</v>
      </c>
      <c r="G28" s="33">
        <v>0</v>
      </c>
      <c r="H28" s="69" t="s">
        <v>35</v>
      </c>
      <c r="I28" s="43">
        <v>46</v>
      </c>
      <c r="J28" s="15">
        <v>46</v>
      </c>
      <c r="K28" s="100">
        <v>4</v>
      </c>
      <c r="L28" s="34">
        <f t="shared" si="1"/>
        <v>100</v>
      </c>
      <c r="M28" s="7"/>
    </row>
    <row r="29" spans="1:13" ht="36" customHeight="1" x14ac:dyDescent="0.25">
      <c r="A29" s="236">
        <v>8</v>
      </c>
      <c r="B29" s="238" t="s">
        <v>16</v>
      </c>
      <c r="C29" s="186" t="s">
        <v>32</v>
      </c>
      <c r="D29" s="198">
        <v>96</v>
      </c>
      <c r="E29" s="201">
        <v>100</v>
      </c>
      <c r="F29" s="125">
        <v>0.1</v>
      </c>
      <c r="G29" s="123">
        <v>0</v>
      </c>
      <c r="H29" s="251" t="s">
        <v>36</v>
      </c>
      <c r="I29" s="240">
        <v>1</v>
      </c>
      <c r="J29" s="243">
        <v>1</v>
      </c>
      <c r="K29" s="227" t="s">
        <v>52</v>
      </c>
      <c r="L29" s="233">
        <f t="shared" si="1"/>
        <v>100</v>
      </c>
      <c r="M29" s="7"/>
    </row>
    <row r="30" spans="1:13" ht="36" customHeight="1" x14ac:dyDescent="0.25">
      <c r="A30" s="236"/>
      <c r="B30" s="238"/>
      <c r="C30" s="68" t="s">
        <v>33</v>
      </c>
      <c r="D30" s="45">
        <v>90</v>
      </c>
      <c r="E30" s="76">
        <v>98</v>
      </c>
      <c r="F30" s="3">
        <v>0.1</v>
      </c>
      <c r="G30" s="6">
        <v>0</v>
      </c>
      <c r="H30" s="252"/>
      <c r="I30" s="240"/>
      <c r="J30" s="243"/>
      <c r="K30" s="227"/>
      <c r="L30" s="234" t="e">
        <f t="shared" si="1"/>
        <v>#DIV/0!</v>
      </c>
      <c r="M30" s="7"/>
    </row>
    <row r="31" spans="1:13" ht="36" customHeight="1" thickBot="1" x14ac:dyDescent="0.3">
      <c r="A31" s="237"/>
      <c r="B31" s="239"/>
      <c r="C31" s="66" t="s">
        <v>34</v>
      </c>
      <c r="D31" s="45" t="s">
        <v>17</v>
      </c>
      <c r="E31" s="76">
        <v>0</v>
      </c>
      <c r="F31" s="191">
        <v>0</v>
      </c>
      <c r="G31" s="6">
        <v>0</v>
      </c>
      <c r="H31" s="253"/>
      <c r="I31" s="241"/>
      <c r="J31" s="245"/>
      <c r="K31" s="232"/>
      <c r="L31" s="235" t="e">
        <f t="shared" si="1"/>
        <v>#DIV/0!</v>
      </c>
      <c r="M31" s="7"/>
    </row>
    <row r="32" spans="1:13" ht="93" customHeight="1" thickBot="1" x14ac:dyDescent="0.3">
      <c r="A32" s="32">
        <v>9</v>
      </c>
      <c r="B32" s="64" t="s">
        <v>18</v>
      </c>
      <c r="C32" s="66" t="s">
        <v>34</v>
      </c>
      <c r="D32" s="43" t="s">
        <v>19</v>
      </c>
      <c r="E32" s="15">
        <v>0</v>
      </c>
      <c r="F32" s="100">
        <v>0</v>
      </c>
      <c r="G32" s="33">
        <v>0</v>
      </c>
      <c r="H32" s="69" t="s">
        <v>37</v>
      </c>
      <c r="I32" s="43">
        <v>17</v>
      </c>
      <c r="J32" s="15">
        <v>17</v>
      </c>
      <c r="K32" s="100">
        <v>1</v>
      </c>
      <c r="L32" s="35">
        <f t="shared" si="1"/>
        <v>100</v>
      </c>
      <c r="M32" s="7"/>
    </row>
    <row r="33" spans="1:14" ht="57.75" customHeight="1" thickBot="1" x14ac:dyDescent="0.3">
      <c r="A33" s="32">
        <v>10</v>
      </c>
      <c r="B33" s="64" t="s">
        <v>20</v>
      </c>
      <c r="C33" s="66" t="s">
        <v>34</v>
      </c>
      <c r="D33" s="43" t="s">
        <v>19</v>
      </c>
      <c r="E33" s="48">
        <v>8</v>
      </c>
      <c r="F33" s="100">
        <v>0</v>
      </c>
      <c r="G33" s="33">
        <v>0</v>
      </c>
      <c r="H33" s="69" t="s">
        <v>38</v>
      </c>
      <c r="I33" s="43">
        <v>8</v>
      </c>
      <c r="J33" s="15">
        <v>8</v>
      </c>
      <c r="K33" s="100" t="s">
        <v>52</v>
      </c>
      <c r="L33" s="34">
        <f t="shared" si="1"/>
        <v>100</v>
      </c>
      <c r="M33" s="7"/>
    </row>
    <row r="34" spans="1:14" ht="231" customHeight="1" thickBot="1" x14ac:dyDescent="0.3">
      <c r="A34" s="184">
        <v>11</v>
      </c>
      <c r="B34" s="145" t="s">
        <v>62</v>
      </c>
      <c r="C34" s="146" t="s">
        <v>60</v>
      </c>
      <c r="D34" s="185" t="s">
        <v>10</v>
      </c>
      <c r="E34" s="199">
        <v>1</v>
      </c>
      <c r="F34" s="100">
        <v>0</v>
      </c>
      <c r="G34" s="193">
        <v>0</v>
      </c>
      <c r="H34" s="102" t="s">
        <v>39</v>
      </c>
      <c r="I34" s="44">
        <v>14</v>
      </c>
      <c r="J34" s="187">
        <v>14</v>
      </c>
      <c r="K34" s="207">
        <v>4</v>
      </c>
      <c r="L34" s="103">
        <f t="shared" si="1"/>
        <v>100</v>
      </c>
      <c r="M34" s="7"/>
    </row>
    <row r="35" spans="1:14" ht="137.25" customHeight="1" thickBot="1" x14ac:dyDescent="0.3">
      <c r="A35" s="32">
        <v>12</v>
      </c>
      <c r="B35" s="82" t="s">
        <v>58</v>
      </c>
      <c r="C35" s="65" t="s">
        <v>57</v>
      </c>
      <c r="D35" s="43">
        <v>0</v>
      </c>
      <c r="E35" s="15">
        <v>0</v>
      </c>
      <c r="F35" s="100">
        <v>0</v>
      </c>
      <c r="G35" s="33">
        <v>0</v>
      </c>
      <c r="H35" s="69" t="s">
        <v>61</v>
      </c>
      <c r="I35" s="43">
        <v>35</v>
      </c>
      <c r="J35" s="15">
        <v>35</v>
      </c>
      <c r="K35" s="100">
        <v>4</v>
      </c>
      <c r="L35" s="34">
        <f t="shared" si="1"/>
        <v>100</v>
      </c>
      <c r="M35" s="147"/>
    </row>
    <row r="36" spans="1:14" ht="148.5" customHeight="1" thickBot="1" x14ac:dyDescent="0.3">
      <c r="A36" s="195">
        <v>13</v>
      </c>
      <c r="B36" s="130" t="s">
        <v>63</v>
      </c>
      <c r="C36" s="104" t="s">
        <v>64</v>
      </c>
      <c r="D36" s="197">
        <v>80</v>
      </c>
      <c r="E36" s="200">
        <v>80</v>
      </c>
      <c r="F36" s="190">
        <v>0</v>
      </c>
      <c r="G36" s="194">
        <v>0</v>
      </c>
      <c r="H36" s="203" t="s">
        <v>65</v>
      </c>
      <c r="I36" s="197">
        <v>6</v>
      </c>
      <c r="J36" s="200">
        <v>6</v>
      </c>
      <c r="K36" s="107" t="s">
        <v>52</v>
      </c>
      <c r="L36" s="192">
        <f t="shared" si="1"/>
        <v>100</v>
      </c>
      <c r="M36" s="147"/>
    </row>
    <row r="37" spans="1:14" ht="85.5" customHeight="1" x14ac:dyDescent="0.25">
      <c r="A37" s="209">
        <v>14</v>
      </c>
      <c r="B37" s="213" t="s">
        <v>70</v>
      </c>
      <c r="C37" s="215" t="s">
        <v>75</v>
      </c>
      <c r="D37" s="211" t="s">
        <v>71</v>
      </c>
      <c r="E37" s="217">
        <v>0</v>
      </c>
      <c r="F37" s="315">
        <v>0</v>
      </c>
      <c r="G37" s="220"/>
      <c r="H37" s="102" t="s">
        <v>72</v>
      </c>
      <c r="I37" s="40">
        <v>33000</v>
      </c>
      <c r="J37" s="13">
        <v>34025</v>
      </c>
      <c r="K37" s="139"/>
      <c r="L37" s="103">
        <f t="shared" si="1"/>
        <v>103.10606060606059</v>
      </c>
      <c r="M37" s="153"/>
    </row>
    <row r="38" spans="1:14" ht="100.5" customHeight="1" thickBot="1" x14ac:dyDescent="0.3">
      <c r="A38" s="210"/>
      <c r="B38" s="214"/>
      <c r="C38" s="216"/>
      <c r="D38" s="212"/>
      <c r="E38" s="218"/>
      <c r="F38" s="316"/>
      <c r="G38" s="221"/>
      <c r="H38" s="159" t="s">
        <v>73</v>
      </c>
      <c r="I38" s="156">
        <v>202</v>
      </c>
      <c r="J38" s="77">
        <v>202</v>
      </c>
      <c r="K38" s="148"/>
      <c r="L38" s="157">
        <f t="shared" si="1"/>
        <v>100</v>
      </c>
      <c r="M38" s="153"/>
    </row>
    <row r="39" spans="1:14" ht="148.5" customHeight="1" thickBot="1" x14ac:dyDescent="0.3">
      <c r="A39" s="32">
        <v>15</v>
      </c>
      <c r="B39" s="158" t="s">
        <v>74</v>
      </c>
      <c r="C39" s="65" t="s">
        <v>75</v>
      </c>
      <c r="D39" s="43" t="s">
        <v>19</v>
      </c>
      <c r="E39" s="15">
        <v>0</v>
      </c>
      <c r="F39" s="190">
        <v>0</v>
      </c>
      <c r="G39" s="33">
        <v>0</v>
      </c>
      <c r="H39" s="69" t="s">
        <v>76</v>
      </c>
      <c r="I39" s="43">
        <v>312</v>
      </c>
      <c r="J39" s="15">
        <v>312</v>
      </c>
      <c r="K39" s="101"/>
      <c r="L39" s="34">
        <f t="shared" si="1"/>
        <v>100</v>
      </c>
      <c r="M39" s="147"/>
    </row>
    <row r="40" spans="1:14" ht="34.5" customHeight="1" thickBot="1" x14ac:dyDescent="0.3">
      <c r="A40" s="222" t="s">
        <v>85</v>
      </c>
      <c r="B40" s="305"/>
      <c r="C40" s="305"/>
      <c r="D40" s="305"/>
      <c r="E40" s="305"/>
      <c r="F40" s="305"/>
      <c r="G40" s="305"/>
      <c r="H40" s="305"/>
      <c r="I40" s="305"/>
      <c r="J40" s="305"/>
      <c r="K40" s="305"/>
      <c r="L40" s="306"/>
      <c r="M40" s="105"/>
      <c r="N40" s="105"/>
    </row>
    <row r="41" spans="1:14" ht="47.25" customHeight="1" x14ac:dyDescent="0.3">
      <c r="A41" s="225" t="s">
        <v>84</v>
      </c>
      <c r="B41" s="225"/>
      <c r="C41" s="225"/>
      <c r="D41" s="225"/>
      <c r="E41" s="225"/>
      <c r="F41" s="225"/>
      <c r="G41" s="225"/>
      <c r="H41" s="225"/>
      <c r="I41" s="225"/>
      <c r="J41" s="225"/>
      <c r="K41" s="225"/>
      <c r="L41" s="225"/>
    </row>
    <row r="42" spans="1:14" ht="18.75" x14ac:dyDescent="0.3">
      <c r="A42" s="73"/>
      <c r="B42" s="189"/>
      <c r="C42" s="189"/>
      <c r="D42" s="189"/>
      <c r="E42" s="189"/>
      <c r="F42" s="189"/>
      <c r="G42" s="189"/>
      <c r="H42" s="189"/>
      <c r="I42" s="189"/>
      <c r="J42" s="189"/>
      <c r="K42" s="189"/>
      <c r="L42" s="189"/>
    </row>
    <row r="44" spans="1:14" s="4" customFormat="1" ht="18.75" x14ac:dyDescent="0.25">
      <c r="A44" s="75" t="s">
        <v>21</v>
      </c>
      <c r="K44" s="4" t="s">
        <v>22</v>
      </c>
    </row>
  </sheetData>
  <mergeCells count="54">
    <mergeCell ref="A1:M1"/>
    <mergeCell ref="A2:A6"/>
    <mergeCell ref="B2:L2"/>
    <mergeCell ref="M2:M6"/>
    <mergeCell ref="B3:B6"/>
    <mergeCell ref="C3:G4"/>
    <mergeCell ref="H3:L4"/>
    <mergeCell ref="A16:M16"/>
    <mergeCell ref="A8:M8"/>
    <mergeCell ref="A9:A12"/>
    <mergeCell ref="B9:B12"/>
    <mergeCell ref="A13:A15"/>
    <mergeCell ref="B13:B15"/>
    <mergeCell ref="C13:C15"/>
    <mergeCell ref="D13:D15"/>
    <mergeCell ref="E13:E15"/>
    <mergeCell ref="F13:F15"/>
    <mergeCell ref="G13:G15"/>
    <mergeCell ref="H13:H15"/>
    <mergeCell ref="I13:I15"/>
    <mergeCell ref="J13:J15"/>
    <mergeCell ref="K13:K15"/>
    <mergeCell ref="L13:L15"/>
    <mergeCell ref="A17:M17"/>
    <mergeCell ref="A21:A23"/>
    <mergeCell ref="B21:B23"/>
    <mergeCell ref="H21:H23"/>
    <mergeCell ref="I21:I23"/>
    <mergeCell ref="J21:J23"/>
    <mergeCell ref="K21:K23"/>
    <mergeCell ref="L21:L23"/>
    <mergeCell ref="L24:L26"/>
    <mergeCell ref="A29:A31"/>
    <mergeCell ref="B29:B31"/>
    <mergeCell ref="H29:H31"/>
    <mergeCell ref="I29:I31"/>
    <mergeCell ref="J29:J31"/>
    <mergeCell ref="K29:K31"/>
    <mergeCell ref="L29:L31"/>
    <mergeCell ref="A24:A26"/>
    <mergeCell ref="B24:B26"/>
    <mergeCell ref="H24:H26"/>
    <mergeCell ref="I24:I26"/>
    <mergeCell ref="J24:J26"/>
    <mergeCell ref="K24:K26"/>
    <mergeCell ref="G37:G38"/>
    <mergeCell ref="A40:L40"/>
    <mergeCell ref="A41:L41"/>
    <mergeCell ref="A37:A38"/>
    <mergeCell ref="B37:B38"/>
    <mergeCell ref="C37:C38"/>
    <mergeCell ref="D37:D38"/>
    <mergeCell ref="E37:E38"/>
    <mergeCell ref="F37:F3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1 кв.</vt:lpstr>
      <vt:lpstr>1 полуг.</vt:lpstr>
      <vt:lpstr>9 мес.</vt:lpstr>
      <vt:lpstr>2025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2016-04-18T11:25:18Z</cp:lastPrinted>
  <dcterms:created xsi:type="dcterms:W3CDTF">2006-09-28T05:33:49Z</dcterms:created>
  <dcterms:modified xsi:type="dcterms:W3CDTF">2026-01-15T11:04:36Z</dcterms:modified>
</cp:coreProperties>
</file>