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MAIL\ALL\23 -  Оводова\- 0. Бюджет на 2025 - 2027 годы\0. ЧГСД - публичка на 2025 - 2027 годы\1. ЧГСД\Проект решения о бюджете на 2025-2027 (публичка )\"/>
    </mc:Choice>
  </mc:AlternateContent>
  <bookViews>
    <workbookView xWindow="0" yWindow="0" windowWidth="28800" windowHeight="12435" tabRatio="597" firstSheet="1" activeTab="1"/>
  </bookViews>
  <sheets>
    <sheet name="2020-2022 (2)" sheetId="3" r:id="rId1"/>
    <sheet name="2025-2027 " sheetId="8" r:id="rId2"/>
  </sheets>
  <definedNames>
    <definedName name="_xlnm._FilterDatabase" localSheetId="0" hidden="1">'2020-2022 (2)'!$C$1:$C$286</definedName>
    <definedName name="_xlnm._FilterDatabase" localSheetId="1" hidden="1">'2025-2027 '!$D$1:$D$83</definedName>
    <definedName name="_xlnm.Print_Titles" localSheetId="1">'2025-2027 '!$14:$14</definedName>
    <definedName name="_xlnm.Print_Area" localSheetId="0">'2020-2022 (2)'!$A$1:$E$281</definedName>
  </definedNames>
  <calcPr calcId="152511"/>
</workbook>
</file>

<file path=xl/calcChain.xml><?xml version="1.0" encoding="utf-8"?>
<calcChain xmlns="http://schemas.openxmlformats.org/spreadsheetml/2006/main">
  <c r="D15" i="8" l="1"/>
  <c r="E15" i="8"/>
  <c r="C15" i="8"/>
  <c r="C61" i="8"/>
  <c r="D45" i="8"/>
  <c r="E45" i="8"/>
  <c r="C45" i="8"/>
  <c r="D33" i="8"/>
  <c r="E33" i="8"/>
  <c r="F33" i="8"/>
  <c r="C33" i="8"/>
  <c r="E21" i="8" l="1"/>
  <c r="D21" i="8"/>
  <c r="C21" i="8"/>
  <c r="C24" i="8" l="1"/>
  <c r="E48" i="8" l="1"/>
  <c r="D48" i="8"/>
  <c r="C48" i="8"/>
  <c r="E29" i="8" l="1"/>
  <c r="D29" i="8"/>
  <c r="C29" i="8"/>
  <c r="E61" i="8" l="1"/>
  <c r="D61" i="8"/>
  <c r="E24" i="8" l="1"/>
  <c r="E64" i="8" s="1"/>
  <c r="D24" i="8"/>
  <c r="D64" i="8" s="1"/>
  <c r="C64" i="8"/>
  <c r="E274" i="3" l="1"/>
  <c r="E272" i="3" s="1"/>
  <c r="E271" i="3" s="1"/>
  <c r="D274" i="3"/>
  <c r="D272" i="3" s="1"/>
  <c r="D271" i="3" s="1"/>
  <c r="C274" i="3"/>
  <c r="C272" i="3" s="1"/>
  <c r="C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C66" i="3" s="1"/>
  <c r="E68" i="3"/>
  <c r="E59" i="3" s="1"/>
  <c r="D68" i="3"/>
  <c r="C68" i="3"/>
  <c r="E62" i="3"/>
  <c r="D62" i="3"/>
  <c r="C62" i="3"/>
  <c r="D60" i="3"/>
  <c r="D281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E6" i="3" l="1"/>
  <c r="D66" i="3"/>
  <c r="E144" i="3"/>
  <c r="D59" i="3"/>
  <c r="D280" i="3" s="1"/>
  <c r="C233" i="3"/>
  <c r="E119" i="3"/>
  <c r="C119" i="3"/>
  <c r="C144" i="3"/>
  <c r="D216" i="3"/>
  <c r="E216" i="3"/>
  <c r="C6" i="3"/>
  <c r="D6" i="3"/>
  <c r="D144" i="3"/>
  <c r="D233" i="3"/>
  <c r="C186" i="3"/>
  <c r="C153" i="3" s="1"/>
  <c r="E233" i="3"/>
  <c r="D119" i="3"/>
  <c r="D186" i="3"/>
  <c r="D153" i="3" s="1"/>
  <c r="E186" i="3"/>
  <c r="E153" i="3" s="1"/>
  <c r="C216" i="3"/>
  <c r="E57" i="3"/>
  <c r="E44" i="3" s="1"/>
  <c r="E280" i="3"/>
  <c r="C60" i="3"/>
  <c r="E66" i="3"/>
  <c r="D57" i="3" l="1"/>
  <c r="D44" i="3" s="1"/>
  <c r="E278" i="3"/>
  <c r="D278" i="3"/>
  <c r="C57" i="3"/>
  <c r="C44" i="3" s="1"/>
  <c r="C278" i="3" s="1"/>
  <c r="C281" i="3"/>
</calcChain>
</file>

<file path=xl/sharedStrings.xml><?xml version="1.0" encoding="utf-8"?>
<sst xmlns="http://schemas.openxmlformats.org/spreadsheetml/2006/main" count="364" uniqueCount="166">
  <si>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</si>
  <si>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</si>
  <si>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</si>
  <si>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</si>
  <si>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</si>
  <si>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</si>
  <si>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</si>
  <si>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</si>
  <si>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</si>
  <si>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</si>
  <si>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</si>
  <si>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</si>
  <si>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</si>
  <si>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</si>
  <si>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</si>
  <si>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</si>
  <si>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</si>
  <si>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</si>
  <si>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</si>
  <si>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</si>
  <si>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</si>
  <si>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</si>
  <si>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</si>
  <si>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</si>
  <si>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</si>
  <si>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</si>
  <si>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</si>
  <si>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</si>
  <si>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</si>
  <si>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</si>
  <si>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</si>
  <si>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</si>
  <si>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</si>
  <si>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</si>
  <si>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</si>
  <si>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</si>
  <si>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</si>
  <si>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</si>
  <si>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</si>
  <si>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</si>
  <si>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</si>
  <si>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</si>
  <si>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</si>
  <si>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</si>
  <si>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</si>
  <si>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</si>
  <si>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</si>
  <si>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</si>
  <si>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</si>
  <si>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</si>
  <si>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</si>
  <si>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</si>
  <si>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</si>
  <si>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</si>
  <si>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</si>
  <si>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</si>
  <si>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</si>
  <si>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</si>
  <si>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</si>
  <si>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</si>
  <si>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</si>
  <si>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</si>
  <si>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</si>
  <si>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</si>
  <si>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</si>
  <si>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</si>
  <si>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</si>
  <si>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</si>
  <si>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</si>
  <si>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</si>
  <si>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</si>
  <si>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</si>
  <si>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</si>
  <si>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</si>
  <si>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</si>
  <si>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</si>
  <si>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</si>
  <si>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</si>
  <si>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</si>
  <si>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</si>
  <si>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</si>
  <si>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</si>
  <si>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</si>
  <si>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</si>
  <si>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</si>
  <si>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</si>
  <si>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</si>
  <si>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</si>
  <si>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</si>
  <si>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</si>
  <si>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</si>
  <si>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</si>
  <si>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</si>
  <si>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</si>
  <si>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</si>
  <si>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</si>
  <si>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</si>
  <si>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</si>
  <si>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</si>
  <si>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</si>
  <si>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</si>
  <si>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</si>
  <si>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</si>
  <si>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</si>
  <si>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</si>
  <si>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</si>
  <si>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</si>
  <si>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</si>
  <si>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</si>
  <si>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</si>
  <si>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2025 год</t>
  </si>
  <si>
    <t>Наименование</t>
  </si>
  <si>
    <t>Сумма</t>
  </si>
  <si>
    <t xml:space="preserve">Общий объем расходов за счет безвозмездных поступлений, предоставляемых бюджету города Чебоксары </t>
  </si>
  <si>
    <t>(тыс. рублей)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</si>
  <si>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жилыми помещениями 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</si>
  <si>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 муниципальных округов и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</si>
  <si>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 муниципальных округов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</si>
  <si>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округов 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</si>
  <si>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</si>
  <si>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в сфере трудовых отношений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</si>
  <si>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</si>
  <si>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</si>
  <si>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Субсидии бюджетам муниципальных округов и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</si>
  <si>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</si>
  <si>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Субсидии бюджетам муниципальных округов и 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</si>
  <si>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 xml:space="preserve">Субвенции бюджетам муниципальных округов и 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</si>
  <si>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>Субвенции бюджетам   городских округов для осуществления государственных полномочий Чувашской Республики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</si>
  <si>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t xml:space="preserve">                                                                                                             города Чебоксары - столицы Чувашской Республики </t>
  </si>
  <si>
    <t xml:space="preserve">                                                                                                             к бюджету муниципального образования </t>
  </si>
  <si>
    <t>Субвенции бюджетам муниципальных округов и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</t>
  </si>
  <si>
    <t>Общегосударственные вопросы</t>
  </si>
  <si>
    <t>2026 год</t>
  </si>
  <si>
    <t>Субсидии бюджетам муниципальных округов и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</si>
  <si>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городских округов на реализацию мероприятий в сфере реабилитации и абилитации инвалидов </t>
  </si>
  <si>
    <t xml:space="preserve">Субсидии  бюджетам муниципальных округов и городских округов на реализацию мероприятий комплексного развития транспортной инфраструктуры Чебоксарской агломерации </t>
  </si>
  <si>
    <t>Субвенции бюджетам муниципальных округов и  городских округов для осуществления государственных полномочий Чувашской Республики по организации на территории муниципальных округов и городских округов мероприятий при осуществлении деятельности по обращению с животными без владельцев</t>
  </si>
  <si>
    <t xml:space="preserve">Субсидии бюджетам муниципальных округов и городских округов на реализацию полномочий по обеспечению жильем молодых семей </t>
  </si>
  <si>
    <t xml:space="preserve">                                                                                                             на 2025 год и на плановый период 2026 и 2027 годов</t>
  </si>
  <si>
    <t>на 2025 год и на плановый период 2026 и 2027 годов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</si>
  <si>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созданию и организации  деятельности административных комиссий для рассмотрения дел  об административных правонарушениях </t>
  </si>
  <si>
    <t xml:space="preserve">Субвенции бюджетам  муниципальных и городских округов для осуществления государственных полномочий Чувашской Республики по проведению контрольных (надзорных) и профилактических мероприятий при осуществлении регионального государственного лицензионного контроля за осуществлением предпринимательской деятельности по управлению многоквартирными домами </t>
  </si>
  <si>
    <t xml:space="preserve">Субсидии бюджетам муниципальных округов и городских округов на укрепление материально-технической базы муниципальных учреждений в сфере физической культуры и спорта </t>
  </si>
  <si>
    <t>Субсидии бюджетам городских округов на модернизацию территорий общеобразовательных организаций</t>
  </si>
  <si>
    <t>Иные межбюджетные трансферты бюджетам муниципальных округов и городских округов на ежемесячное денежное вознаграждение за классное руководство педагогическим работникам 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</si>
  <si>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2027 год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</si>
  <si>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</si>
  <si>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Иные межбюджетные трансферты бюджетам городских округов на выплату социальных пособий обучающимся общеобразовательных организаций, профессиональных образовательных организаций и образовательных организаций высшего образования очной формы обучения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наземном электрическом транспорте по межмуниципальным маршрутам регулярных перевозок общего пользования, и (или) железнодорожном транспорте общего пользования в пригородном сообщении на территории Чувашской Республики </t>
  </si>
  <si>
    <t>Субсидии бюджетам муниципальных округов и городских округов на реализацию мероприятий по обеспечению функционирования и развитию сегментов региональной интеграционной системы уличного видеонаблюдения, видеоаналитики в муниципальных образованиях Чувашской Республики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</si>
  <si>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созданию и организации деятельности административных комиссий для рассмотрения дел  об административных правонарушениях </t>
  </si>
  <si>
    <t xml:space="preserve">Иные межбюджетные трансферты бюджетам муниципальных округов и 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 общеобразовательных организациях   </t>
  </si>
  <si>
    <t>Субвенции бюджетам муниципальных округов и городских округов для осуществления государственных полномочий Чувашской Республики по выплате стипендии Главы Чувашской Республики обучающимся общеобразовательных организаций, находящихся на территории Чувашской Республики, и детям, проживающим на территории Чувашской Республики, получающим образование вне организаций, осуществляющих образовательную деятельность (в форме семейного образования и самообразования), являющимся членами семей участников специальной военной операции, в том числе погибших (умерших) в результате участия в специальной военной операции</t>
  </si>
  <si>
    <t>Субвенции бюджетам муниципальных округов и городских округов на осуществление государственных полномочий Чувашской Республики по обеспечению 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</si>
  <si>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руководителям, заместителям руководителей структурных подразделений муниципальных образовательных организаций, за исключением вопросов, решение которых отнесено к ведению Российской Федерации</t>
  </si>
  <si>
    <t>ВСЕГО</t>
  </si>
  <si>
    <t>Физическая культура и спорт</t>
  </si>
  <si>
    <t xml:space="preserve">Субвенции бюджетам муниципальных округов и 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</si>
  <si>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Субсидии бюджетам муниципальных округов и городских округов на реализацию программ формирования современной городской среды</t>
  </si>
  <si>
    <t xml:space="preserve">Субсидии бюджетам муниципальных округов и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</t>
  </si>
  <si>
    <t>Субсидии бюджетам муниципальных округов и городских округов на реализацию вопросов местного значения в сфере образования, культуры, физической культуры и спорта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</si>
  <si>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бесплатным двухразовым питанием обучающихся общеобразовательных организаций, находящихся на территории Чувашской Республики, и детей, проживающих на территории Чувашской Республики, получающих образование вне организаций, осуществляющих образовательную деятельность (в форме семейного образования и самообразования), являющимся членами семей участников специальной военной операции, в том числе погибших (умерших) в результате участия в специальной военной операции</t>
  </si>
  <si>
    <t>Субвенции бюджетам  муниципальных округов и городских округов 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</si>
  <si>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Субвенции бюджетам  муниципальных округов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</si>
  <si>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 xml:space="preserve">                                                                                                             Приложение № 4   </t>
  </si>
  <si>
    <t xml:space="preserve">Иные межбюджетные трансферты бюджетам муниципальных округов и 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в муниципальных  общеобразовательных организациях   </t>
  </si>
  <si>
    <t>Субсидии бюджетам муниципальных округов и городских округов на модернизацию региональных и муниципальных библиотек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</si>
</sst>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(* #,##0.00_);_(* \(#,##0.00\);_(* &quot;-&quot;??_);_(@_)"/>
    <numFmt numFmtId="166" formatCode="#,##0.0\ _₽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2"/>
      <charset val="204"/>
      <scheme val="maj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80FF80"/>
      </patternFill>
    </fill>
    <fill>
      <patternFill patternType="solid">
        <fgColor rgb="FFB3FFB3"/>
      </patternFill>
    </fill>
    <fill>
      <patternFill patternType="solid">
        <fgColor rgb="FFDCE6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59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4" borderId="0"/>
    <xf numFmtId="0" fontId="18" fillId="0" borderId="0">
      <alignment wrapText="1"/>
    </xf>
    <xf numFmtId="0" fontId="18" fillId="0" borderId="0"/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4" borderId="8"/>
    <xf numFmtId="0" fontId="18" fillId="0" borderId="9">
      <alignment horizontal="center" vertical="center" wrapText="1"/>
    </xf>
    <xf numFmtId="0" fontId="18" fillId="4" borderId="10"/>
    <xf numFmtId="49" fontId="18" fillId="0" borderId="9">
      <alignment horizontal="left" vertical="top" wrapText="1" indent="2"/>
    </xf>
    <xf numFmtId="49" fontId="18" fillId="0" borderId="9">
      <alignment horizontal="center" vertical="top" shrinkToFit="1"/>
    </xf>
    <xf numFmtId="4" fontId="18" fillId="0" borderId="9">
      <alignment horizontal="right" vertical="top" shrinkToFit="1"/>
    </xf>
    <xf numFmtId="10" fontId="18" fillId="0" borderId="9">
      <alignment horizontal="right" vertical="top" shrinkToFit="1"/>
    </xf>
    <xf numFmtId="0" fontId="18" fillId="4" borderId="10">
      <alignment shrinkToFit="1"/>
    </xf>
    <xf numFmtId="0" fontId="20" fillId="0" borderId="9">
      <alignment horizontal="left"/>
    </xf>
    <xf numFmtId="4" fontId="20" fillId="3" borderId="9">
      <alignment horizontal="right" vertical="top" shrinkToFit="1"/>
    </xf>
    <xf numFmtId="10" fontId="20" fillId="3" borderId="9">
      <alignment horizontal="right" vertical="top" shrinkToFit="1"/>
    </xf>
    <xf numFmtId="0" fontId="18" fillId="4" borderId="11"/>
    <xf numFmtId="0" fontId="18" fillId="0" borderId="0">
      <alignment horizontal="left" wrapText="1"/>
    </xf>
    <xf numFmtId="0" fontId="20" fillId="0" borderId="9">
      <alignment vertical="top" wrapText="1"/>
    </xf>
    <xf numFmtId="4" fontId="20" fillId="5" borderId="9">
      <alignment horizontal="right" vertical="top" shrinkToFit="1"/>
    </xf>
    <xf numFmtId="10" fontId="20" fillId="5" borderId="9">
      <alignment horizontal="right" vertical="top" shrinkToFit="1"/>
    </xf>
    <xf numFmtId="0" fontId="18" fillId="4" borderId="10">
      <alignment horizontal="center"/>
    </xf>
    <xf numFmtId="0" fontId="18" fillId="4" borderId="10">
      <alignment horizontal="left"/>
    </xf>
    <xf numFmtId="0" fontId="18" fillId="4" borderId="11">
      <alignment horizontal="center"/>
    </xf>
    <xf numFmtId="0" fontId="18" fillId="4" borderId="11">
      <alignment horizontal="left"/>
    </xf>
    <xf numFmtId="0" fontId="21" fillId="0" borderId="0"/>
    <xf numFmtId="4" fontId="22" fillId="6" borderId="12">
      <alignment horizontal="right" vertical="top" shrinkToFit="1"/>
    </xf>
    <xf numFmtId="0" fontId="23" fillId="0" borderId="0">
      <alignment horizontal="center" vertical="top" wrapText="1"/>
    </xf>
    <xf numFmtId="4" fontId="22" fillId="7" borderId="12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21" fillId="0" borderId="0"/>
    <xf numFmtId="4" fontId="22" fillId="0" borderId="12">
      <alignment horizontal="right" vertical="top" shrinkToFit="1"/>
    </xf>
    <xf numFmtId="4" fontId="22" fillId="7" borderId="12">
      <alignment horizontal="right" vertical="top" shrinkToFit="1"/>
    </xf>
    <xf numFmtId="4" fontId="24" fillId="8" borderId="13">
      <alignment horizontal="right" vertical="top" shrinkToFit="1"/>
    </xf>
    <xf numFmtId="4" fontId="22" fillId="7" borderId="12">
      <alignment horizontal="right" vertical="top" shrinkToFit="1"/>
    </xf>
    <xf numFmtId="4" fontId="22" fillId="0" borderId="12">
      <alignment horizontal="right" vertical="top" shrinkToFit="1"/>
    </xf>
    <xf numFmtId="4" fontId="22" fillId="7" borderId="12">
      <alignment horizontal="right" vertical="top" shrinkToFit="1"/>
    </xf>
    <xf numFmtId="4" fontId="22" fillId="0" borderId="12">
      <alignment horizontal="right" vertical="top" shrinkToFit="1"/>
    </xf>
    <xf numFmtId="0" fontId="25" fillId="0" borderId="10">
      <alignment horizontal="left" vertical="top" wrapText="1"/>
    </xf>
    <xf numFmtId="4" fontId="22" fillId="0" borderId="12">
      <alignment horizontal="right" vertical="top" shrinkToFit="1"/>
    </xf>
    <xf numFmtId="4" fontId="22" fillId="6" borderId="12">
      <alignment horizontal="right" vertical="top" shrinkToFit="1"/>
    </xf>
    <xf numFmtId="0" fontId="15" fillId="0" borderId="0"/>
    <xf numFmtId="0" fontId="4" fillId="0" borderId="0"/>
    <xf numFmtId="43" fontId="15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166" fontId="3" fillId="0" borderId="1" xfId="1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3" fillId="0" borderId="0" xfId="1" applyFont="1" applyFill="1"/>
    <xf numFmtId="0" fontId="1" fillId="0" borderId="0" xfId="0" applyFont="1" applyFill="1"/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justify" vertical="top" wrapText="1"/>
    </xf>
    <xf numFmtId="0" fontId="1" fillId="0" borderId="0" xfId="0" applyFont="1" applyFill="1" applyAlignment="1">
      <alignment horizontal="justify" vertical="top"/>
    </xf>
    <xf numFmtId="49" fontId="12" fillId="0" borderId="0" xfId="0" applyNumberFormat="1" applyFont="1" applyFill="1" applyAlignment="1">
      <alignment horizontal="justify" vertical="top" wrapText="1"/>
    </xf>
    <xf numFmtId="0" fontId="3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49" fontId="6" fillId="0" borderId="1" xfId="1" applyNumberFormat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justify" vertical="top" wrapText="1"/>
    </xf>
    <xf numFmtId="164" fontId="6" fillId="0" borderId="1" xfId="1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vertical="top"/>
    </xf>
    <xf numFmtId="0" fontId="3" fillId="0" borderId="1" xfId="1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>
      <alignment horizontal="justify" vertical="center" wrapText="1"/>
    </xf>
    <xf numFmtId="164" fontId="3" fillId="0" borderId="1" xfId="2" applyNumberFormat="1" applyFont="1" applyFill="1" applyBorder="1" applyAlignment="1">
      <alignment horizontal="right" vertical="top" wrapText="1"/>
    </xf>
    <xf numFmtId="49" fontId="3" fillId="0" borderId="1" xfId="1" applyNumberFormat="1" applyFont="1" applyFill="1" applyBorder="1" applyAlignment="1">
      <alignment horizontal="center" vertical="top"/>
    </xf>
    <xf numFmtId="49" fontId="3" fillId="0" borderId="1" xfId="3" applyNumberFormat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justify" vertical="center" wrapText="1"/>
    </xf>
    <xf numFmtId="164" fontId="2" fillId="0" borderId="1" xfId="2" applyNumberFormat="1" applyFont="1" applyFill="1" applyBorder="1" applyAlignment="1">
      <alignment horizontal="right" vertical="top" wrapText="1"/>
    </xf>
    <xf numFmtId="49" fontId="3" fillId="0" borderId="1" xfId="2" applyNumberFormat="1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right" vertical="top"/>
    </xf>
    <xf numFmtId="164" fontId="1" fillId="0" borderId="1" xfId="2" applyNumberFormat="1" applyFont="1" applyFill="1" applyBorder="1" applyAlignment="1">
      <alignment horizontal="right" vertical="top" wrapText="1"/>
    </xf>
    <xf numFmtId="49" fontId="6" fillId="0" borderId="1" xfId="2" applyNumberFormat="1" applyFont="1" applyFill="1" applyBorder="1" applyAlignment="1">
      <alignment horizontal="justify" vertical="center" wrapText="1"/>
    </xf>
    <xf numFmtId="49" fontId="3" fillId="0" borderId="1" xfId="1" applyNumberFormat="1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justify" vertical="center" wrapText="1"/>
    </xf>
    <xf numFmtId="164" fontId="2" fillId="0" borderId="1" xfId="1" applyNumberFormat="1" applyFont="1" applyFill="1" applyBorder="1" applyAlignment="1">
      <alignment horizontal="right" vertical="top" wrapText="1"/>
    </xf>
    <xf numFmtId="0" fontId="2" fillId="0" borderId="0" xfId="0" applyFont="1" applyFill="1"/>
    <xf numFmtId="164" fontId="1" fillId="0" borderId="1" xfId="1" applyNumberFormat="1" applyFont="1" applyFill="1" applyBorder="1" applyAlignment="1">
      <alignment horizontal="right" vertical="top" wrapText="1"/>
    </xf>
    <xf numFmtId="0" fontId="6" fillId="0" borderId="1" xfId="1" applyFont="1" applyFill="1" applyBorder="1" applyAlignment="1">
      <alignment horizontal="justify" vertical="center"/>
    </xf>
    <xf numFmtId="164" fontId="2" fillId="0" borderId="1" xfId="0" applyNumberFormat="1" applyFont="1" applyFill="1" applyBorder="1" applyAlignment="1">
      <alignment vertical="top"/>
    </xf>
    <xf numFmtId="4" fontId="1" fillId="0" borderId="0" xfId="0" applyNumberFormat="1" applyFont="1" applyFill="1" applyAlignment="1"/>
    <xf numFmtId="0" fontId="1" fillId="0" borderId="0" xfId="0" applyFont="1" applyFill="1" applyAlignment="1"/>
    <xf numFmtId="0" fontId="1" fillId="0" borderId="0" xfId="0" applyFont="1" applyFill="1" applyBorder="1" applyAlignment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164" fontId="1" fillId="0" borderId="0" xfId="0" applyNumberFormat="1" applyFont="1" applyFill="1"/>
  </cellXfs>
  <cellStyles count="59">
    <cellStyle name="br" xfId="7"/>
    <cellStyle name="col" xfId="8"/>
    <cellStyle name="ex66" xfId="48"/>
    <cellStyle name="ex82" xfId="46"/>
    <cellStyle name="ex86" xfId="54"/>
    <cellStyle name="ex98" xfId="50"/>
    <cellStyle name="ex98 2" xfId="52"/>
    <cellStyle name="st100" xfId="49"/>
    <cellStyle name="st100 2" xfId="51"/>
    <cellStyle name="st84" xfId="47"/>
    <cellStyle name="st86" xfId="39"/>
    <cellStyle name="st88" xfId="41"/>
    <cellStyle name="st90" xfId="55"/>
    <cellStyle name="style0" xfId="9"/>
    <cellStyle name="td" xfId="10"/>
    <cellStyle name="tr" xfId="11"/>
    <cellStyle name="xl_header" xfId="40"/>
    <cellStyle name="xl21" xfId="12"/>
    <cellStyle name="xl22" xfId="13"/>
    <cellStyle name="xl23" xfId="14"/>
    <cellStyle name="xl24" xfId="15"/>
    <cellStyle name="xl25" xfId="16"/>
    <cellStyle name="xl26" xfId="17"/>
    <cellStyle name="xl27" xfId="18"/>
    <cellStyle name="xl28" xfId="19"/>
    <cellStyle name="xl29" xfId="20"/>
    <cellStyle name="xl30" xfId="21"/>
    <cellStyle name="xl31" xfId="22"/>
    <cellStyle name="xl32" xfId="23"/>
    <cellStyle name="xl33" xfId="24"/>
    <cellStyle name="xl34" xfId="25"/>
    <cellStyle name="xl35" xfId="26"/>
    <cellStyle name="xl36" xfId="27"/>
    <cellStyle name="xl37" xfId="28"/>
    <cellStyle name="xl38" xfId="29"/>
    <cellStyle name="xl39" xfId="30"/>
    <cellStyle name="xl40" xfId="31"/>
    <cellStyle name="xl41" xfId="32"/>
    <cellStyle name="xl42" xfId="33"/>
    <cellStyle name="xl43" xfId="34"/>
    <cellStyle name="xl44" xfId="35"/>
    <cellStyle name="xl45" xfId="36"/>
    <cellStyle name="xl46" xfId="37"/>
    <cellStyle name="xl56" xfId="53"/>
    <cellStyle name="Обычный" xfId="0" builtinId="0"/>
    <cellStyle name="Обычный 2" xfId="1"/>
    <cellStyle name="Обычный 2 2" xfId="56"/>
    <cellStyle name="Обычный 2 2 2" xfId="57"/>
    <cellStyle name="Обычный 3" xfId="5"/>
    <cellStyle name="Обычный 3 2" xfId="38"/>
    <cellStyle name="Обычный 3 2 2" xfId="45"/>
    <cellStyle name="Обычный 3 2 3" xfId="44"/>
    <cellStyle name="Обычный 3 3" xfId="43"/>
    <cellStyle name="Обычный 3 4" xfId="42"/>
    <cellStyle name="Обычный 4" xfId="6"/>
    <cellStyle name="Финансовый 2" xfId="2"/>
    <cellStyle name="Финансовый 2 2" xfId="4"/>
    <cellStyle name="Финансовый 2 3" xfId="3"/>
    <cellStyle name="Финансовый 3" xfId="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140625" defaultRowHeight="15" x14ac:dyDescent="0.25"/>
  <cols>
    <col min="1" max="1" width="6" style="1" customWidth="1"/>
    <col min="2" max="2" width="73.5703125" style="1" customWidth="1"/>
    <col min="3" max="5" width="15" style="1" customWidth="1"/>
    <col min="6" max="6" width="10.42578125" style="1" bestFit="1" customWidth="1"/>
    <col min="7" max="7" width="9.140625" style="1"/>
    <col min="8" max="8" width="14.5703125" style="1" customWidth="1"/>
    <col min="9" max="16384" width="9.140625" style="1"/>
  </cols>
  <sheetData>
    <row r="1" spans="1:5" ht="21" customHeight="1" x14ac:dyDescent="0.3">
      <c r="A1" s="49"/>
      <c r="B1" s="49"/>
      <c r="C1" s="49"/>
      <c r="D1" s="49"/>
      <c r="E1" s="49"/>
    </row>
    <row r="2" spans="1:5" ht="29.25" customHeight="1" x14ac:dyDescent="0.25">
      <c r="A2" s="50" t="s">
        <v>56</v>
      </c>
      <c r="B2" s="50"/>
      <c r="C2" s="50"/>
      <c r="D2" s="50"/>
      <c r="E2" s="50"/>
    </row>
    <row r="3" spans="1:5" ht="14.85" customHeight="1" x14ac:dyDescent="0.25">
      <c r="A3" s="51" t="s">
        <v>4</v>
      </c>
      <c r="B3" s="53" t="s">
        <v>5</v>
      </c>
      <c r="C3" s="53" t="s">
        <v>57</v>
      </c>
      <c r="D3" s="53" t="s">
        <v>58</v>
      </c>
      <c r="E3" s="53" t="s">
        <v>59</v>
      </c>
    </row>
    <row r="4" spans="1:5" ht="24.6" customHeight="1" x14ac:dyDescent="0.25">
      <c r="A4" s="52"/>
      <c r="B4" s="54"/>
      <c r="C4" s="54"/>
      <c r="D4" s="54"/>
      <c r="E4" s="54"/>
    </row>
    <row r="5" spans="1:5" ht="15.6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.75" x14ac:dyDescent="0.25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25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75" x14ac:dyDescent="0.25">
      <c r="A8" s="32"/>
      <c r="B8" s="11" t="s">
        <v>8</v>
      </c>
      <c r="C8" s="12"/>
      <c r="D8" s="12"/>
      <c r="E8" s="12"/>
    </row>
    <row r="9" spans="1:5" ht="15.75" x14ac:dyDescent="0.25">
      <c r="A9" s="32"/>
      <c r="B9" s="11" t="s">
        <v>9</v>
      </c>
      <c r="C9" s="42"/>
      <c r="D9" s="42"/>
      <c r="E9" s="42"/>
    </row>
    <row r="10" spans="1:5" ht="15.75" x14ac:dyDescent="0.25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599999999999994" customHeight="1" x14ac:dyDescent="0.25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75" x14ac:dyDescent="0.25">
      <c r="A12" s="32"/>
      <c r="B12" s="11" t="s">
        <v>8</v>
      </c>
      <c r="C12" s="42"/>
      <c r="D12" s="42"/>
      <c r="E12" s="42"/>
    </row>
    <row r="13" spans="1:5" ht="15.75" x14ac:dyDescent="0.25">
      <c r="A13" s="32"/>
      <c r="B13" s="11" t="s">
        <v>9</v>
      </c>
      <c r="C13" s="42"/>
      <c r="D13" s="42"/>
      <c r="E13" s="42"/>
    </row>
    <row r="14" spans="1:5" ht="15.75" x14ac:dyDescent="0.25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25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75" x14ac:dyDescent="0.25">
      <c r="A16" s="32"/>
      <c r="B16" s="11" t="s">
        <v>8</v>
      </c>
      <c r="C16" s="42"/>
      <c r="D16" s="42"/>
      <c r="E16" s="42"/>
    </row>
    <row r="17" spans="1:5" ht="15.75" x14ac:dyDescent="0.25">
      <c r="A17" s="32"/>
      <c r="B17" s="11" t="s">
        <v>9</v>
      </c>
      <c r="C17" s="42"/>
      <c r="D17" s="42"/>
      <c r="E17" s="42"/>
    </row>
    <row r="18" spans="1:5" ht="15.75" x14ac:dyDescent="0.25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25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75" x14ac:dyDescent="0.25">
      <c r="A20" s="32"/>
      <c r="B20" s="11" t="s">
        <v>8</v>
      </c>
      <c r="C20" s="42"/>
      <c r="D20" s="42"/>
      <c r="E20" s="42"/>
    </row>
    <row r="21" spans="1:5" ht="15.75" x14ac:dyDescent="0.25">
      <c r="A21" s="32"/>
      <c r="B21" s="11" t="s">
        <v>9</v>
      </c>
      <c r="C21" s="42"/>
      <c r="D21" s="42"/>
      <c r="E21" s="42"/>
    </row>
    <row r="22" spans="1:5" ht="15.75" x14ac:dyDescent="0.25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25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75" x14ac:dyDescent="0.25">
      <c r="A24" s="31"/>
      <c r="B24" s="11" t="s">
        <v>8</v>
      </c>
      <c r="C24" s="42"/>
      <c r="D24" s="42"/>
      <c r="E24" s="42"/>
    </row>
    <row r="25" spans="1:5" ht="15.75" x14ac:dyDescent="0.25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75" x14ac:dyDescent="0.25">
      <c r="A26" s="31"/>
      <c r="B26" s="11" t="s">
        <v>12</v>
      </c>
      <c r="C26" s="42"/>
      <c r="D26" s="42"/>
      <c r="E26" s="42"/>
    </row>
    <row r="27" spans="1:5" ht="33.6" customHeight="1" x14ac:dyDescent="0.25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75" x14ac:dyDescent="0.25">
      <c r="A28" s="32"/>
      <c r="B28" s="11" t="s">
        <v>8</v>
      </c>
      <c r="C28" s="42"/>
      <c r="D28" s="42"/>
      <c r="E28" s="42"/>
    </row>
    <row r="29" spans="1:5" ht="15.75" x14ac:dyDescent="0.25">
      <c r="A29" s="32"/>
      <c r="B29" s="11" t="s">
        <v>9</v>
      </c>
      <c r="C29" s="42"/>
      <c r="D29" s="42"/>
      <c r="E29" s="42"/>
    </row>
    <row r="30" spans="1:5" ht="15.75" x14ac:dyDescent="0.25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85" customHeight="1" x14ac:dyDescent="0.25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75" x14ac:dyDescent="0.25">
      <c r="A32" s="29"/>
      <c r="B32" s="11" t="s">
        <v>8</v>
      </c>
      <c r="C32" s="42"/>
      <c r="D32" s="42"/>
      <c r="E32" s="42"/>
    </row>
    <row r="33" spans="1:5" ht="15.75" x14ac:dyDescent="0.25">
      <c r="A33" s="32"/>
      <c r="B33" s="11" t="s">
        <v>9</v>
      </c>
      <c r="C33" s="42"/>
      <c r="D33" s="42"/>
      <c r="E33" s="42"/>
    </row>
    <row r="34" spans="1:5" ht="15.75" x14ac:dyDescent="0.25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8.75" x14ac:dyDescent="0.25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75" x14ac:dyDescent="0.25">
      <c r="A36" s="32"/>
      <c r="B36" s="41" t="s">
        <v>8</v>
      </c>
      <c r="C36" s="42"/>
      <c r="D36" s="42"/>
      <c r="E36" s="42"/>
    </row>
    <row r="37" spans="1:5" ht="15.75" x14ac:dyDescent="0.25">
      <c r="A37" s="32"/>
      <c r="B37" s="41" t="s">
        <v>9</v>
      </c>
      <c r="C37" s="42">
        <v>3172.5</v>
      </c>
      <c r="D37" s="42"/>
      <c r="E37" s="42"/>
    </row>
    <row r="38" spans="1:5" ht="15.75" x14ac:dyDescent="0.25">
      <c r="A38" s="32"/>
      <c r="B38" s="41" t="s">
        <v>18</v>
      </c>
      <c r="C38" s="42"/>
      <c r="D38" s="42"/>
      <c r="E38" s="42"/>
    </row>
    <row r="39" spans="1:5" ht="31.5" x14ac:dyDescent="0.25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25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75" x14ac:dyDescent="0.25">
      <c r="A41" s="29"/>
      <c r="B41" s="11" t="s">
        <v>8</v>
      </c>
      <c r="C41" s="42"/>
      <c r="D41" s="42"/>
      <c r="E41" s="42"/>
    </row>
    <row r="42" spans="1:5" ht="15.75" x14ac:dyDescent="0.25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75" x14ac:dyDescent="0.25">
      <c r="A43" s="32"/>
      <c r="B43" s="11" t="s">
        <v>18</v>
      </c>
      <c r="C43" s="42"/>
      <c r="D43" s="42"/>
      <c r="E43" s="42"/>
    </row>
    <row r="44" spans="1:5" ht="15.75" x14ac:dyDescent="0.25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25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75" x14ac:dyDescent="0.25">
      <c r="A46" s="29"/>
      <c r="B46" s="36" t="s">
        <v>0</v>
      </c>
      <c r="C46" s="3"/>
      <c r="D46" s="3"/>
      <c r="E46" s="3"/>
    </row>
    <row r="47" spans="1:5" ht="23.85" customHeight="1" x14ac:dyDescent="0.25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75" x14ac:dyDescent="0.25">
      <c r="A48" s="29"/>
      <c r="B48" s="36" t="s">
        <v>0</v>
      </c>
      <c r="C48" s="42"/>
      <c r="D48" s="42"/>
      <c r="E48" s="42"/>
    </row>
    <row r="49" spans="1:8" ht="15.75" x14ac:dyDescent="0.25">
      <c r="A49" s="29"/>
      <c r="B49" s="17" t="s">
        <v>9</v>
      </c>
      <c r="C49" s="42"/>
      <c r="D49" s="42"/>
      <c r="E49" s="42"/>
    </row>
    <row r="50" spans="1:8" ht="15.75" x14ac:dyDescent="0.25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75" x14ac:dyDescent="0.25">
      <c r="A51" s="29"/>
      <c r="B51" s="36" t="s">
        <v>0</v>
      </c>
      <c r="C51" s="42"/>
      <c r="D51" s="42"/>
      <c r="E51" s="42"/>
    </row>
    <row r="52" spans="1:8" ht="15.75" x14ac:dyDescent="0.25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25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75" x14ac:dyDescent="0.25">
      <c r="A54" s="29"/>
      <c r="B54" s="11" t="s">
        <v>8</v>
      </c>
      <c r="C54" s="42"/>
      <c r="D54" s="42"/>
      <c r="E54" s="42"/>
    </row>
    <row r="55" spans="1:8" ht="15.75" x14ac:dyDescent="0.25">
      <c r="A55" s="29"/>
      <c r="B55" s="11" t="s">
        <v>9</v>
      </c>
      <c r="C55" s="42"/>
      <c r="D55" s="42"/>
      <c r="E55" s="42"/>
    </row>
    <row r="56" spans="1:8" ht="15.75" x14ac:dyDescent="0.25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25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75" x14ac:dyDescent="0.25">
      <c r="A58" s="29"/>
      <c r="B58" s="11" t="s">
        <v>8</v>
      </c>
      <c r="C58" s="42"/>
      <c r="D58" s="42"/>
      <c r="E58" s="42"/>
    </row>
    <row r="59" spans="1:8" ht="15.75" x14ac:dyDescent="0.25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75" x14ac:dyDescent="0.25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75" x14ac:dyDescent="0.25">
      <c r="A61" s="29"/>
      <c r="B61" s="17" t="s">
        <v>0</v>
      </c>
      <c r="C61" s="42"/>
      <c r="D61" s="42"/>
      <c r="E61" s="42"/>
    </row>
    <row r="62" spans="1:8" ht="36.6" customHeight="1" x14ac:dyDescent="0.25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75" x14ac:dyDescent="0.25">
      <c r="A63" s="29"/>
      <c r="B63" s="17" t="s">
        <v>8</v>
      </c>
      <c r="C63" s="42"/>
      <c r="D63" s="42"/>
      <c r="E63" s="42"/>
    </row>
    <row r="64" spans="1:8" ht="15.75" x14ac:dyDescent="0.25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75" x14ac:dyDescent="0.25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25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75" x14ac:dyDescent="0.25">
      <c r="A67" s="29"/>
      <c r="B67" s="17" t="s">
        <v>8</v>
      </c>
      <c r="C67" s="42"/>
      <c r="D67" s="42"/>
      <c r="E67" s="42"/>
    </row>
    <row r="68" spans="1:5" ht="15.75" x14ac:dyDescent="0.25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75" x14ac:dyDescent="0.25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75" x14ac:dyDescent="0.25">
      <c r="A70" s="29"/>
      <c r="B70" s="40" t="s">
        <v>8</v>
      </c>
      <c r="C70" s="42"/>
      <c r="D70" s="42"/>
      <c r="E70" s="42"/>
    </row>
    <row r="71" spans="1:5" ht="117" customHeight="1" x14ac:dyDescent="0.25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75" x14ac:dyDescent="0.25">
      <c r="A72" s="29"/>
      <c r="B72" s="40" t="s">
        <v>8</v>
      </c>
      <c r="C72" s="42"/>
      <c r="D72" s="42"/>
      <c r="E72" s="42"/>
    </row>
    <row r="73" spans="1:5" ht="15.75" x14ac:dyDescent="0.25">
      <c r="A73" s="29"/>
      <c r="B73" s="40" t="s">
        <v>9</v>
      </c>
      <c r="C73" s="42">
        <v>187309.5</v>
      </c>
      <c r="D73" s="42"/>
      <c r="E73" s="42"/>
    </row>
    <row r="74" spans="1:5" ht="15.75" x14ac:dyDescent="0.25">
      <c r="A74" s="29"/>
      <c r="B74" s="40" t="s">
        <v>12</v>
      </c>
      <c r="C74" s="42">
        <v>149847.6</v>
      </c>
      <c r="D74" s="42"/>
      <c r="E74" s="42"/>
    </row>
    <row r="75" spans="1:5" ht="47.25" x14ac:dyDescent="0.25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75" x14ac:dyDescent="0.25">
      <c r="A76" s="29"/>
      <c r="B76" s="40" t="s">
        <v>8</v>
      </c>
      <c r="C76" s="42"/>
      <c r="D76" s="42"/>
      <c r="E76" s="42"/>
    </row>
    <row r="77" spans="1:5" ht="15.75" x14ac:dyDescent="0.25">
      <c r="A77" s="29"/>
      <c r="B77" s="40" t="s">
        <v>9</v>
      </c>
      <c r="C77" s="42">
        <v>32117.200000000001</v>
      </c>
      <c r="D77" s="42"/>
      <c r="E77" s="42"/>
    </row>
    <row r="78" spans="1:5" ht="15.75" x14ac:dyDescent="0.25">
      <c r="A78" s="29"/>
      <c r="B78" s="40" t="s">
        <v>12</v>
      </c>
      <c r="C78" s="42">
        <v>25693.8</v>
      </c>
      <c r="D78" s="42"/>
      <c r="E78" s="42"/>
    </row>
    <row r="79" spans="1:5" ht="31.5" x14ac:dyDescent="0.25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75" x14ac:dyDescent="0.25">
      <c r="A80" s="29"/>
      <c r="B80" s="40" t="s">
        <v>8</v>
      </c>
      <c r="C80" s="42"/>
      <c r="D80" s="42"/>
      <c r="E80" s="42"/>
    </row>
    <row r="81" spans="1:5" ht="15.75" x14ac:dyDescent="0.25">
      <c r="A81" s="29"/>
      <c r="B81" s="40" t="s">
        <v>9</v>
      </c>
      <c r="C81" s="42">
        <v>19500</v>
      </c>
      <c r="D81" s="42"/>
      <c r="E81" s="42"/>
    </row>
    <row r="82" spans="1:5" ht="15.75" x14ac:dyDescent="0.25">
      <c r="A82" s="29"/>
      <c r="B82" s="40" t="s">
        <v>12</v>
      </c>
      <c r="C82" s="42">
        <v>15600</v>
      </c>
      <c r="D82" s="42"/>
      <c r="E82" s="42"/>
    </row>
    <row r="83" spans="1:5" ht="32.85" customHeight="1" x14ac:dyDescent="0.25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75" x14ac:dyDescent="0.25">
      <c r="A84" s="29"/>
      <c r="B84" s="40" t="s">
        <v>8</v>
      </c>
      <c r="C84" s="42"/>
      <c r="D84" s="42"/>
      <c r="E84" s="42"/>
    </row>
    <row r="85" spans="1:5" ht="15.75" x14ac:dyDescent="0.25">
      <c r="A85" s="29"/>
      <c r="B85" s="40" t="s">
        <v>9</v>
      </c>
      <c r="C85" s="42">
        <v>84108.7</v>
      </c>
      <c r="D85" s="42"/>
      <c r="E85" s="42"/>
    </row>
    <row r="86" spans="1:5" ht="15.75" x14ac:dyDescent="0.25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25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75" x14ac:dyDescent="0.25">
      <c r="A88" s="29"/>
      <c r="B88" s="40" t="s">
        <v>8</v>
      </c>
      <c r="C88" s="42"/>
      <c r="D88" s="42"/>
      <c r="E88" s="42"/>
    </row>
    <row r="89" spans="1:5" ht="15.75" x14ac:dyDescent="0.25">
      <c r="A89" s="29"/>
      <c r="B89" s="40" t="s">
        <v>9</v>
      </c>
      <c r="C89" s="42"/>
      <c r="D89" s="42">
        <v>487489.5</v>
      </c>
      <c r="E89" s="42"/>
    </row>
    <row r="90" spans="1:5" ht="15.75" x14ac:dyDescent="0.25">
      <c r="A90" s="29"/>
      <c r="B90" s="40" t="s">
        <v>12</v>
      </c>
      <c r="C90" s="42"/>
      <c r="D90" s="42">
        <v>389991.6</v>
      </c>
      <c r="E90" s="42"/>
    </row>
    <row r="91" spans="1:5" ht="31.5" x14ac:dyDescent="0.25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75" x14ac:dyDescent="0.25">
      <c r="A92" s="29"/>
      <c r="B92" s="40" t="s">
        <v>8</v>
      </c>
      <c r="C92" s="42"/>
      <c r="D92" s="42"/>
      <c r="E92" s="42"/>
    </row>
    <row r="93" spans="1:5" ht="15.75" x14ac:dyDescent="0.25">
      <c r="A93" s="29"/>
      <c r="B93" s="40" t="s">
        <v>9</v>
      </c>
      <c r="C93" s="42"/>
      <c r="D93" s="42"/>
      <c r="E93" s="42">
        <v>377177</v>
      </c>
    </row>
    <row r="94" spans="1:5" ht="15.75" x14ac:dyDescent="0.25">
      <c r="A94" s="29"/>
      <c r="B94" s="40" t="s">
        <v>12</v>
      </c>
      <c r="C94" s="42"/>
      <c r="D94" s="42"/>
      <c r="E94" s="42">
        <v>301741.59999999998</v>
      </c>
    </row>
    <row r="95" spans="1:5" ht="15.75" x14ac:dyDescent="0.25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75" x14ac:dyDescent="0.25">
      <c r="A96" s="29"/>
      <c r="B96" s="40" t="s">
        <v>8</v>
      </c>
      <c r="C96" s="42"/>
      <c r="D96" s="42"/>
      <c r="E96" s="42"/>
    </row>
    <row r="97" spans="1:5" ht="15.75" x14ac:dyDescent="0.25">
      <c r="A97" s="29"/>
      <c r="B97" s="40" t="s">
        <v>9</v>
      </c>
      <c r="C97" s="42"/>
      <c r="D97" s="42"/>
      <c r="E97" s="42">
        <v>16562.5</v>
      </c>
    </row>
    <row r="98" spans="1:5" ht="15.75" x14ac:dyDescent="0.25">
      <c r="A98" s="29"/>
      <c r="B98" s="40" t="s">
        <v>12</v>
      </c>
      <c r="C98" s="42"/>
      <c r="D98" s="42"/>
      <c r="E98" s="42">
        <v>13250</v>
      </c>
    </row>
    <row r="99" spans="1:5" ht="33.6" customHeight="1" x14ac:dyDescent="0.25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75" x14ac:dyDescent="0.25">
      <c r="A100" s="29"/>
      <c r="B100" s="40" t="s">
        <v>8</v>
      </c>
      <c r="C100" s="42"/>
      <c r="D100" s="42"/>
      <c r="E100" s="42"/>
    </row>
    <row r="101" spans="1:5" ht="15.75" x14ac:dyDescent="0.25">
      <c r="A101" s="29"/>
      <c r="B101" s="40" t="s">
        <v>9</v>
      </c>
      <c r="C101" s="42"/>
      <c r="D101" s="42"/>
      <c r="E101" s="42">
        <v>93750</v>
      </c>
    </row>
    <row r="102" spans="1:5" ht="15.75" x14ac:dyDescent="0.25">
      <c r="A102" s="29"/>
      <c r="B102" s="40" t="s">
        <v>12</v>
      </c>
      <c r="C102" s="42"/>
      <c r="D102" s="42"/>
      <c r="E102" s="42">
        <v>75000</v>
      </c>
    </row>
    <row r="103" spans="1:5" ht="38.85" customHeight="1" x14ac:dyDescent="0.25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75" x14ac:dyDescent="0.25">
      <c r="A104" s="29"/>
      <c r="B104" s="11" t="s">
        <v>8</v>
      </c>
      <c r="C104" s="42"/>
      <c r="D104" s="42"/>
      <c r="E104" s="42"/>
    </row>
    <row r="105" spans="1:5" ht="15.75" x14ac:dyDescent="0.25">
      <c r="A105" s="29"/>
      <c r="B105" s="11" t="s">
        <v>9</v>
      </c>
      <c r="C105" s="42">
        <v>22719.9</v>
      </c>
      <c r="D105" s="42"/>
      <c r="E105" s="42"/>
    </row>
    <row r="106" spans="1:5" ht="15.75" x14ac:dyDescent="0.25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25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75" x14ac:dyDescent="0.25">
      <c r="A108" s="29"/>
      <c r="B108" s="11" t="s">
        <v>8</v>
      </c>
      <c r="C108" s="42"/>
      <c r="D108" s="42"/>
      <c r="E108" s="42"/>
    </row>
    <row r="109" spans="1:5" ht="15.75" x14ac:dyDescent="0.25">
      <c r="A109" s="29"/>
      <c r="B109" s="11" t="s">
        <v>9</v>
      </c>
      <c r="C109" s="42">
        <v>53373.1</v>
      </c>
      <c r="D109" s="42"/>
      <c r="E109" s="42"/>
    </row>
    <row r="110" spans="1:5" ht="15.75" x14ac:dyDescent="0.25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25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75" x14ac:dyDescent="0.25">
      <c r="A112" s="29"/>
      <c r="B112" s="11" t="s">
        <v>8</v>
      </c>
      <c r="C112" s="42"/>
      <c r="D112" s="42"/>
      <c r="E112" s="42"/>
    </row>
    <row r="113" spans="1:5" ht="15.75" x14ac:dyDescent="0.25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75" x14ac:dyDescent="0.25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25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75" x14ac:dyDescent="0.25">
      <c r="A116" s="32"/>
      <c r="B116" s="11" t="s">
        <v>8</v>
      </c>
      <c r="C116" s="42"/>
      <c r="D116" s="42"/>
      <c r="E116" s="42"/>
    </row>
    <row r="117" spans="1:5" ht="15.75" x14ac:dyDescent="0.25">
      <c r="A117" s="32"/>
      <c r="B117" s="11" t="s">
        <v>9</v>
      </c>
      <c r="C117" s="42"/>
      <c r="D117" s="42"/>
      <c r="E117" s="42"/>
    </row>
    <row r="118" spans="1:5" ht="15.75" x14ac:dyDescent="0.25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.75" x14ac:dyDescent="0.25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25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75" x14ac:dyDescent="0.25">
      <c r="A121" s="29"/>
      <c r="B121" s="11" t="s">
        <v>8</v>
      </c>
      <c r="C121" s="42"/>
      <c r="D121" s="42"/>
      <c r="E121" s="42"/>
    </row>
    <row r="122" spans="1:5" ht="15.75" x14ac:dyDescent="0.25">
      <c r="A122" s="32"/>
      <c r="B122" s="11" t="s">
        <v>9</v>
      </c>
      <c r="C122" s="42"/>
      <c r="D122" s="42"/>
      <c r="E122" s="42"/>
    </row>
    <row r="123" spans="1:5" ht="15.75" x14ac:dyDescent="0.25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099999999999994" customHeight="1" x14ac:dyDescent="0.25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75" x14ac:dyDescent="0.25">
      <c r="A125" s="32"/>
      <c r="B125" s="11" t="s">
        <v>8</v>
      </c>
      <c r="C125" s="42"/>
      <c r="D125" s="42"/>
      <c r="E125" s="42"/>
    </row>
    <row r="126" spans="1:5" ht="15.75" x14ac:dyDescent="0.25">
      <c r="A126" s="32"/>
      <c r="B126" s="11" t="s">
        <v>9</v>
      </c>
      <c r="C126" s="42"/>
      <c r="D126" s="42"/>
      <c r="E126" s="42"/>
    </row>
    <row r="127" spans="1:5" ht="15.75" x14ac:dyDescent="0.25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25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75" x14ac:dyDescent="0.25">
      <c r="A129" s="29"/>
      <c r="B129" s="11" t="s">
        <v>8</v>
      </c>
      <c r="C129" s="42"/>
      <c r="D129" s="42"/>
      <c r="E129" s="42"/>
    </row>
    <row r="130" spans="1:5" ht="15.75" x14ac:dyDescent="0.25">
      <c r="A130" s="32"/>
      <c r="B130" s="11" t="s">
        <v>9</v>
      </c>
      <c r="C130" s="42"/>
      <c r="D130" s="42"/>
      <c r="E130" s="42"/>
    </row>
    <row r="131" spans="1:5" ht="15.75" x14ac:dyDescent="0.25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25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75" x14ac:dyDescent="0.25">
      <c r="A133" s="29"/>
      <c r="B133" s="11" t="s">
        <v>8</v>
      </c>
      <c r="C133" s="42"/>
      <c r="D133" s="42"/>
      <c r="E133" s="42"/>
    </row>
    <row r="134" spans="1:5" ht="15.75" x14ac:dyDescent="0.25">
      <c r="A134" s="29"/>
      <c r="B134" s="11" t="s">
        <v>15</v>
      </c>
      <c r="C134" s="42"/>
      <c r="D134" s="42"/>
      <c r="E134" s="42"/>
    </row>
    <row r="135" spans="1:5" ht="15.75" x14ac:dyDescent="0.25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35" customHeight="1" x14ac:dyDescent="0.25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75" x14ac:dyDescent="0.25">
      <c r="A137" s="32"/>
      <c r="B137" s="11" t="s">
        <v>8</v>
      </c>
      <c r="C137" s="42"/>
      <c r="D137" s="42"/>
      <c r="E137" s="42"/>
    </row>
    <row r="138" spans="1:5" ht="15.75" x14ac:dyDescent="0.25">
      <c r="A138" s="32"/>
      <c r="B138" s="11" t="s">
        <v>15</v>
      </c>
      <c r="C138" s="42">
        <v>32344.6</v>
      </c>
      <c r="D138" s="42"/>
      <c r="E138" s="42"/>
    </row>
    <row r="139" spans="1:5" ht="15.75" x14ac:dyDescent="0.25">
      <c r="A139" s="32"/>
      <c r="B139" s="11" t="s">
        <v>24</v>
      </c>
      <c r="C139" s="42">
        <v>261.39999999999998</v>
      </c>
      <c r="D139" s="42"/>
      <c r="E139" s="42"/>
    </row>
    <row r="140" spans="1:5" ht="47.1" customHeight="1" x14ac:dyDescent="0.25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75" x14ac:dyDescent="0.25">
      <c r="A141" s="32"/>
      <c r="B141" s="11" t="s">
        <v>8</v>
      </c>
      <c r="C141" s="42"/>
      <c r="D141" s="42"/>
      <c r="E141" s="42"/>
    </row>
    <row r="142" spans="1:5" ht="15.75" x14ac:dyDescent="0.25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75" x14ac:dyDescent="0.25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.75" x14ac:dyDescent="0.25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25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75" x14ac:dyDescent="0.25">
      <c r="A146" s="32"/>
      <c r="B146" s="11" t="s">
        <v>8</v>
      </c>
      <c r="C146" s="42"/>
      <c r="D146" s="42"/>
      <c r="E146" s="42"/>
    </row>
    <row r="147" spans="1:5" ht="15.75" x14ac:dyDescent="0.25">
      <c r="A147" s="32"/>
      <c r="B147" s="11" t="s">
        <v>15</v>
      </c>
      <c r="C147" s="13">
        <v>137451.20000000001</v>
      </c>
      <c r="D147" s="13"/>
      <c r="E147" s="13"/>
    </row>
    <row r="148" spans="1:5" ht="15.75" x14ac:dyDescent="0.25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25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75" x14ac:dyDescent="0.25">
      <c r="A150" s="32"/>
      <c r="B150" s="11" t="s">
        <v>8</v>
      </c>
      <c r="C150" s="42"/>
      <c r="D150" s="42"/>
      <c r="E150" s="42"/>
    </row>
    <row r="151" spans="1:5" ht="15.75" x14ac:dyDescent="0.25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75" x14ac:dyDescent="0.25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.75" x14ac:dyDescent="0.25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25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75" x14ac:dyDescent="0.25">
      <c r="A155" s="32"/>
      <c r="B155" s="9" t="s">
        <v>8</v>
      </c>
      <c r="C155" s="42"/>
      <c r="D155" s="42"/>
      <c r="E155" s="42"/>
    </row>
    <row r="156" spans="1:5" ht="15.75" x14ac:dyDescent="0.25">
      <c r="A156" s="32"/>
      <c r="B156" s="9" t="s">
        <v>9</v>
      </c>
      <c r="C156" s="42"/>
      <c r="D156" s="42"/>
      <c r="E156" s="42"/>
    </row>
    <row r="157" spans="1:5" ht="15.75" x14ac:dyDescent="0.25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" customHeight="1" x14ac:dyDescent="0.25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75" x14ac:dyDescent="0.25">
      <c r="A159" s="29"/>
      <c r="B159" s="11" t="s">
        <v>8</v>
      </c>
      <c r="C159" s="42"/>
      <c r="D159" s="42"/>
      <c r="E159" s="42"/>
    </row>
    <row r="160" spans="1:5" ht="15.75" x14ac:dyDescent="0.25">
      <c r="A160" s="32"/>
      <c r="B160" s="11" t="s">
        <v>9</v>
      </c>
      <c r="C160" s="42"/>
      <c r="D160" s="42"/>
      <c r="E160" s="42"/>
    </row>
    <row r="161" spans="1:5" ht="15.75" x14ac:dyDescent="0.25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349999999999994" customHeight="1" x14ac:dyDescent="0.25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75" x14ac:dyDescent="0.25">
      <c r="A163" s="32"/>
      <c r="B163" s="11" t="s">
        <v>8</v>
      </c>
      <c r="C163" s="42"/>
      <c r="D163" s="42"/>
      <c r="E163" s="42"/>
    </row>
    <row r="164" spans="1:5" ht="15.75" x14ac:dyDescent="0.25">
      <c r="A164" s="32"/>
      <c r="B164" s="11" t="s">
        <v>15</v>
      </c>
      <c r="C164" s="42">
        <v>192063.5</v>
      </c>
      <c r="D164" s="42"/>
      <c r="E164" s="42"/>
    </row>
    <row r="165" spans="1:5" ht="15.75" x14ac:dyDescent="0.25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25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25">
      <c r="A167" s="32"/>
      <c r="B167" s="11" t="s">
        <v>8</v>
      </c>
      <c r="C167" s="42"/>
      <c r="D167" s="42"/>
      <c r="E167" s="42"/>
    </row>
    <row r="168" spans="1:5" ht="15.75" x14ac:dyDescent="0.25">
      <c r="A168" s="32"/>
      <c r="B168" s="11" t="s">
        <v>15</v>
      </c>
      <c r="C168" s="42">
        <v>2025.4</v>
      </c>
      <c r="D168" s="42"/>
      <c r="E168" s="42"/>
    </row>
    <row r="169" spans="1:5" ht="15.75" x14ac:dyDescent="0.25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25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75" x14ac:dyDescent="0.25">
      <c r="A171" s="32"/>
      <c r="B171" s="11" t="s">
        <v>8</v>
      </c>
      <c r="C171" s="42"/>
      <c r="D171" s="42"/>
      <c r="E171" s="42"/>
    </row>
    <row r="172" spans="1:5" ht="15.75" x14ac:dyDescent="0.25">
      <c r="A172" s="32"/>
      <c r="B172" s="11" t="s">
        <v>15</v>
      </c>
      <c r="C172" s="42"/>
      <c r="D172" s="42"/>
      <c r="E172" s="42"/>
    </row>
    <row r="173" spans="1:5" ht="15.75" x14ac:dyDescent="0.25">
      <c r="A173" s="32"/>
      <c r="B173" s="11" t="s">
        <v>27</v>
      </c>
      <c r="C173" s="42">
        <v>18641.099999999999</v>
      </c>
      <c r="D173" s="42"/>
      <c r="E173" s="42"/>
    </row>
    <row r="174" spans="1:5" ht="66.599999999999994" customHeight="1" x14ac:dyDescent="0.25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75" x14ac:dyDescent="0.25">
      <c r="A175" s="32"/>
      <c r="B175" s="11" t="s">
        <v>8</v>
      </c>
      <c r="C175" s="42"/>
      <c r="D175" s="42"/>
      <c r="E175" s="42"/>
    </row>
    <row r="176" spans="1:5" ht="15.75" x14ac:dyDescent="0.25">
      <c r="A176" s="32"/>
      <c r="B176" s="11" t="s">
        <v>15</v>
      </c>
      <c r="C176" s="42"/>
      <c r="D176" s="42"/>
      <c r="E176" s="42"/>
    </row>
    <row r="177" spans="1:5" ht="15.75" x14ac:dyDescent="0.25">
      <c r="A177" s="32"/>
      <c r="B177" s="11" t="s">
        <v>27</v>
      </c>
      <c r="C177" s="42">
        <v>90000</v>
      </c>
      <c r="D177" s="42"/>
      <c r="E177" s="42"/>
    </row>
    <row r="178" spans="1:5" ht="65.849999999999994" customHeight="1" x14ac:dyDescent="0.25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75" x14ac:dyDescent="0.25">
      <c r="A179" s="32"/>
      <c r="B179" s="11" t="s">
        <v>8</v>
      </c>
      <c r="C179" s="42"/>
      <c r="D179" s="42"/>
      <c r="E179" s="42"/>
    </row>
    <row r="180" spans="1:5" ht="15.75" x14ac:dyDescent="0.25">
      <c r="A180" s="32"/>
      <c r="B180" s="11" t="s">
        <v>15</v>
      </c>
      <c r="C180" s="42"/>
      <c r="D180" s="42"/>
      <c r="E180" s="42"/>
    </row>
    <row r="181" spans="1:5" ht="15.75" x14ac:dyDescent="0.25">
      <c r="A181" s="32"/>
      <c r="B181" s="11" t="s">
        <v>27</v>
      </c>
      <c r="C181" s="42">
        <v>30000</v>
      </c>
      <c r="D181" s="42"/>
      <c r="E181" s="42"/>
    </row>
    <row r="182" spans="1:5" ht="51.6" customHeight="1" x14ac:dyDescent="0.25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75" x14ac:dyDescent="0.25">
      <c r="A183" s="32"/>
      <c r="B183" s="11" t="s">
        <v>8</v>
      </c>
      <c r="C183" s="42"/>
      <c r="D183" s="42"/>
      <c r="E183" s="42"/>
    </row>
    <row r="184" spans="1:5" ht="15.75" x14ac:dyDescent="0.25">
      <c r="A184" s="32"/>
      <c r="B184" s="11" t="s">
        <v>15</v>
      </c>
      <c r="C184" s="42"/>
      <c r="D184" s="42"/>
      <c r="E184" s="42"/>
    </row>
    <row r="185" spans="1:5" ht="15.75" x14ac:dyDescent="0.25">
      <c r="A185" s="32"/>
      <c r="B185" s="11" t="s">
        <v>27</v>
      </c>
      <c r="C185" s="42">
        <v>23000</v>
      </c>
      <c r="D185" s="42"/>
      <c r="E185" s="42"/>
    </row>
    <row r="186" spans="1:5" ht="15.75" x14ac:dyDescent="0.25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.5" x14ac:dyDescent="0.25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75" x14ac:dyDescent="0.25">
      <c r="A188" s="32"/>
      <c r="B188" s="11" t="s">
        <v>8</v>
      </c>
      <c r="C188" s="5"/>
      <c r="D188" s="5"/>
      <c r="E188" s="5"/>
    </row>
    <row r="189" spans="1:5" ht="15.75" x14ac:dyDescent="0.25">
      <c r="A189" s="32"/>
      <c r="B189" s="11" t="s">
        <v>15</v>
      </c>
      <c r="C189" s="13">
        <v>88789.5</v>
      </c>
      <c r="D189" s="13"/>
      <c r="E189" s="13"/>
    </row>
    <row r="190" spans="1:5" ht="15.75" x14ac:dyDescent="0.25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25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75" x14ac:dyDescent="0.25">
      <c r="A192" s="32"/>
      <c r="B192" s="11" t="s">
        <v>8</v>
      </c>
      <c r="C192" s="5"/>
      <c r="D192" s="5"/>
      <c r="E192" s="5"/>
    </row>
    <row r="193" spans="1:5" ht="15.75" x14ac:dyDescent="0.25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75" x14ac:dyDescent="0.25">
      <c r="A194" s="32"/>
      <c r="B194" s="11" t="s">
        <v>27</v>
      </c>
      <c r="C194" s="42">
        <v>406.1</v>
      </c>
      <c r="D194" s="42">
        <v>687.2</v>
      </c>
      <c r="E194" s="42"/>
    </row>
    <row r="195" spans="1:5" ht="47.25" x14ac:dyDescent="0.25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75" x14ac:dyDescent="0.25">
      <c r="A196" s="32"/>
      <c r="B196" s="11" t="s">
        <v>8</v>
      </c>
      <c r="C196" s="42"/>
      <c r="D196" s="42"/>
      <c r="E196" s="42"/>
    </row>
    <row r="197" spans="1:5" ht="15.75" x14ac:dyDescent="0.25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75" x14ac:dyDescent="0.25">
      <c r="A198" s="32"/>
      <c r="B198" s="11" t="s">
        <v>27</v>
      </c>
      <c r="C198" s="42">
        <v>406.1</v>
      </c>
      <c r="D198" s="42">
        <v>687.2</v>
      </c>
      <c r="E198" s="42"/>
    </row>
    <row r="199" spans="1:5" ht="47.25" x14ac:dyDescent="0.25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75" x14ac:dyDescent="0.25">
      <c r="A200" s="32"/>
      <c r="B200" s="11" t="s">
        <v>8</v>
      </c>
      <c r="C200" s="42"/>
      <c r="D200" s="42"/>
      <c r="E200" s="42"/>
    </row>
    <row r="201" spans="1:5" ht="15.75" x14ac:dyDescent="0.25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75" x14ac:dyDescent="0.25">
      <c r="A202" s="32"/>
      <c r="B202" s="11" t="s">
        <v>27</v>
      </c>
      <c r="C202" s="42">
        <v>249.6</v>
      </c>
      <c r="D202" s="42">
        <v>687.2</v>
      </c>
      <c r="E202" s="42"/>
    </row>
    <row r="203" spans="1:5" ht="47.25" x14ac:dyDescent="0.25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75" x14ac:dyDescent="0.25">
      <c r="A204" s="32"/>
      <c r="B204" s="11" t="s">
        <v>8</v>
      </c>
      <c r="C204" s="42"/>
      <c r="D204" s="42"/>
      <c r="E204" s="42"/>
    </row>
    <row r="205" spans="1:5" ht="15.75" x14ac:dyDescent="0.25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75" x14ac:dyDescent="0.25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85" customHeight="1" x14ac:dyDescent="0.25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75" x14ac:dyDescent="0.25">
      <c r="A208" s="32"/>
      <c r="B208" s="11" t="s">
        <v>8</v>
      </c>
      <c r="C208" s="42"/>
      <c r="D208" s="42"/>
      <c r="E208" s="42"/>
    </row>
    <row r="209" spans="1:5" ht="15.75" x14ac:dyDescent="0.25">
      <c r="A209" s="32"/>
      <c r="B209" s="11" t="s">
        <v>15</v>
      </c>
      <c r="C209" s="42">
        <v>461400.6</v>
      </c>
      <c r="D209" s="42"/>
      <c r="E209" s="42"/>
    </row>
    <row r="210" spans="1:5" ht="15.75" x14ac:dyDescent="0.25">
      <c r="A210" s="32"/>
      <c r="B210" s="11" t="s">
        <v>27</v>
      </c>
      <c r="C210" s="42">
        <v>23560.9</v>
      </c>
      <c r="D210" s="42"/>
      <c r="E210" s="42"/>
    </row>
    <row r="211" spans="1:5" ht="15.75" x14ac:dyDescent="0.25">
      <c r="A211" s="32"/>
      <c r="B211" s="11" t="s">
        <v>27</v>
      </c>
      <c r="C211" s="42">
        <v>11857.8</v>
      </c>
      <c r="D211" s="42"/>
      <c r="E211" s="42"/>
    </row>
    <row r="212" spans="1:5" ht="34.35" customHeight="1" x14ac:dyDescent="0.25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75" x14ac:dyDescent="0.25">
      <c r="A213" s="32"/>
      <c r="B213" s="11" t="s">
        <v>8</v>
      </c>
      <c r="C213" s="42"/>
      <c r="D213" s="42"/>
      <c r="E213" s="42"/>
    </row>
    <row r="214" spans="1:5" ht="15.75" x14ac:dyDescent="0.25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75" x14ac:dyDescent="0.25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.75" x14ac:dyDescent="0.25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85" customHeight="1" x14ac:dyDescent="0.25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75" x14ac:dyDescent="0.25">
      <c r="A218" s="32"/>
      <c r="B218" s="11" t="s">
        <v>8</v>
      </c>
      <c r="C218" s="42"/>
      <c r="D218" s="42"/>
      <c r="E218" s="42"/>
    </row>
    <row r="219" spans="1:5" ht="15.75" x14ac:dyDescent="0.25">
      <c r="A219" s="32"/>
      <c r="B219" s="11" t="s">
        <v>15</v>
      </c>
      <c r="C219" s="42">
        <v>0</v>
      </c>
      <c r="D219" s="42">
        <v>0</v>
      </c>
      <c r="E219" s="42"/>
    </row>
    <row r="220" spans="1:5" ht="15.75" x14ac:dyDescent="0.25">
      <c r="A220" s="32"/>
      <c r="B220" s="11" t="s">
        <v>27</v>
      </c>
      <c r="C220" s="42">
        <v>0</v>
      </c>
      <c r="D220" s="42">
        <v>0</v>
      </c>
      <c r="E220" s="42"/>
    </row>
    <row r="221" spans="1:5" ht="64.349999999999994" customHeight="1" x14ac:dyDescent="0.25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75" x14ac:dyDescent="0.25">
      <c r="A222" s="32"/>
      <c r="B222" s="11" t="s">
        <v>8</v>
      </c>
      <c r="C222" s="42"/>
      <c r="D222" s="42"/>
      <c r="E222" s="42"/>
    </row>
    <row r="223" spans="1:5" ht="15.75" x14ac:dyDescent="0.25">
      <c r="A223" s="32"/>
      <c r="B223" s="11" t="s">
        <v>15</v>
      </c>
      <c r="C223" s="42">
        <v>29.9</v>
      </c>
      <c r="D223" s="42"/>
      <c r="E223" s="42"/>
    </row>
    <row r="224" spans="1:5" ht="15.75" x14ac:dyDescent="0.25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25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75" x14ac:dyDescent="0.25">
      <c r="A226" s="32"/>
      <c r="B226" s="11" t="s">
        <v>8</v>
      </c>
      <c r="C226" s="42"/>
      <c r="D226" s="42"/>
      <c r="E226" s="42"/>
    </row>
    <row r="227" spans="1:5" ht="15.75" x14ac:dyDescent="0.25">
      <c r="A227" s="32"/>
      <c r="B227" s="11" t="s">
        <v>15</v>
      </c>
      <c r="C227" s="42"/>
      <c r="D227" s="42"/>
      <c r="E227" s="42"/>
    </row>
    <row r="228" spans="1:5" ht="15.75" x14ac:dyDescent="0.25">
      <c r="A228" s="32"/>
      <c r="B228" s="11" t="s">
        <v>27</v>
      </c>
      <c r="C228" s="42">
        <v>5300</v>
      </c>
      <c r="D228" s="42"/>
      <c r="E228" s="42"/>
    </row>
    <row r="229" spans="1:5" ht="48.6" customHeight="1" x14ac:dyDescent="0.25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75" x14ac:dyDescent="0.25">
      <c r="A230" s="32"/>
      <c r="B230" s="11" t="s">
        <v>8</v>
      </c>
      <c r="C230" s="42"/>
      <c r="D230" s="42"/>
      <c r="E230" s="42"/>
    </row>
    <row r="231" spans="1:5" ht="15.75" x14ac:dyDescent="0.25">
      <c r="A231" s="32"/>
      <c r="B231" s="11" t="s">
        <v>15</v>
      </c>
      <c r="C231" s="42"/>
      <c r="D231" s="42"/>
      <c r="E231" s="42"/>
    </row>
    <row r="232" spans="1:5" ht="15.75" x14ac:dyDescent="0.25">
      <c r="A232" s="32"/>
      <c r="B232" s="11" t="s">
        <v>27</v>
      </c>
      <c r="C232" s="42">
        <v>5000</v>
      </c>
      <c r="D232" s="42"/>
      <c r="E232" s="42"/>
    </row>
    <row r="233" spans="1:5" ht="15.75" x14ac:dyDescent="0.25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25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75" x14ac:dyDescent="0.25">
      <c r="A235" s="32"/>
      <c r="B235" s="11" t="s">
        <v>8</v>
      </c>
      <c r="C235" s="42"/>
      <c r="D235" s="42"/>
      <c r="E235" s="42"/>
    </row>
    <row r="236" spans="1:5" ht="15.75" x14ac:dyDescent="0.25">
      <c r="A236" s="32"/>
      <c r="B236" s="11" t="s">
        <v>9</v>
      </c>
      <c r="C236" s="42"/>
      <c r="D236" s="42"/>
      <c r="E236" s="42"/>
    </row>
    <row r="237" spans="1:5" ht="15.75" x14ac:dyDescent="0.25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099999999999994" customHeight="1" x14ac:dyDescent="0.25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75" x14ac:dyDescent="0.25">
      <c r="A239" s="32"/>
      <c r="B239" s="11" t="s">
        <v>8</v>
      </c>
      <c r="C239" s="42"/>
      <c r="D239" s="42"/>
      <c r="E239" s="42"/>
    </row>
    <row r="240" spans="1:5" ht="15.75" x14ac:dyDescent="0.25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75" x14ac:dyDescent="0.25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25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75" x14ac:dyDescent="0.25">
      <c r="A243" s="32"/>
      <c r="B243" s="11" t="s">
        <v>8</v>
      </c>
      <c r="C243" s="42"/>
      <c r="D243" s="42"/>
      <c r="E243" s="42"/>
    </row>
    <row r="244" spans="1:5" ht="15.75" x14ac:dyDescent="0.25">
      <c r="A244" s="32"/>
      <c r="B244" s="11" t="s">
        <v>9</v>
      </c>
      <c r="C244" s="42"/>
      <c r="D244" s="42"/>
      <c r="E244" s="42"/>
    </row>
    <row r="245" spans="1:5" ht="15.75" x14ac:dyDescent="0.25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25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75" x14ac:dyDescent="0.25">
      <c r="A247" s="32"/>
      <c r="B247" s="11" t="s">
        <v>8</v>
      </c>
      <c r="C247" s="42"/>
      <c r="D247" s="42"/>
      <c r="E247" s="42"/>
    </row>
    <row r="248" spans="1:5" ht="15.75" x14ac:dyDescent="0.25">
      <c r="A248" s="32"/>
      <c r="B248" s="11" t="s">
        <v>9</v>
      </c>
      <c r="C248" s="42"/>
      <c r="D248" s="42"/>
      <c r="E248" s="42"/>
    </row>
    <row r="249" spans="1:5" ht="15.75" x14ac:dyDescent="0.25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25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75" x14ac:dyDescent="0.25">
      <c r="A251" s="32"/>
      <c r="B251" s="11" t="s">
        <v>8</v>
      </c>
      <c r="C251" s="42"/>
      <c r="D251" s="42"/>
      <c r="E251" s="42"/>
    </row>
    <row r="252" spans="1:5" ht="15.75" x14ac:dyDescent="0.25">
      <c r="A252" s="32"/>
      <c r="B252" s="11" t="s">
        <v>9</v>
      </c>
      <c r="C252" s="42"/>
      <c r="D252" s="42"/>
      <c r="E252" s="42"/>
    </row>
    <row r="253" spans="1:5" ht="15.75" x14ac:dyDescent="0.25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25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75" x14ac:dyDescent="0.25">
      <c r="A255" s="32"/>
      <c r="B255" s="11" t="s">
        <v>8</v>
      </c>
      <c r="C255" s="42"/>
      <c r="D255" s="42"/>
      <c r="E255" s="42"/>
    </row>
    <row r="256" spans="1:5" ht="15.75" x14ac:dyDescent="0.25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75" x14ac:dyDescent="0.25">
      <c r="A257" s="32"/>
      <c r="B257" s="11" t="s">
        <v>10</v>
      </c>
      <c r="C257" s="42"/>
      <c r="D257" s="42"/>
      <c r="E257" s="42"/>
    </row>
    <row r="258" spans="1:5" ht="114" customHeight="1" x14ac:dyDescent="0.25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75" x14ac:dyDescent="0.25">
      <c r="A259" s="32"/>
      <c r="B259" s="11" t="s">
        <v>8</v>
      </c>
      <c r="C259" s="42"/>
      <c r="D259" s="42"/>
      <c r="E259" s="42"/>
    </row>
    <row r="260" spans="1:5" ht="15.75" x14ac:dyDescent="0.25">
      <c r="A260" s="32"/>
      <c r="B260" s="11" t="s">
        <v>9</v>
      </c>
      <c r="C260" s="42"/>
      <c r="D260" s="42"/>
      <c r="E260" s="42"/>
    </row>
    <row r="261" spans="1:5" ht="15.75" x14ac:dyDescent="0.25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10.25" x14ac:dyDescent="0.25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75" x14ac:dyDescent="0.25">
      <c r="A263" s="32"/>
      <c r="B263" s="11" t="s">
        <v>8</v>
      </c>
      <c r="C263" s="42"/>
      <c r="D263" s="42"/>
      <c r="E263" s="42"/>
    </row>
    <row r="264" spans="1:5" ht="15.75" x14ac:dyDescent="0.25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75" x14ac:dyDescent="0.25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75" x14ac:dyDescent="0.25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" customHeight="1" x14ac:dyDescent="0.25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75" x14ac:dyDescent="0.25">
      <c r="A268" s="32"/>
      <c r="B268" s="11" t="s">
        <v>8</v>
      </c>
      <c r="C268" s="42"/>
      <c r="D268" s="42"/>
      <c r="E268" s="42"/>
    </row>
    <row r="269" spans="1:5" ht="15.75" x14ac:dyDescent="0.25">
      <c r="A269" s="32"/>
      <c r="B269" s="11" t="s">
        <v>9</v>
      </c>
      <c r="C269" s="42"/>
      <c r="D269" s="42"/>
      <c r="E269" s="42"/>
    </row>
    <row r="270" spans="1:5" ht="15.75" x14ac:dyDescent="0.25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.75" x14ac:dyDescent="0.25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25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75" x14ac:dyDescent="0.25">
      <c r="A273" s="29"/>
      <c r="B273" s="11" t="s">
        <v>0</v>
      </c>
      <c r="C273" s="3"/>
      <c r="D273" s="3"/>
      <c r="E273" s="3"/>
    </row>
    <row r="274" spans="1:8" ht="49.5" customHeight="1" x14ac:dyDescent="0.25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75" x14ac:dyDescent="0.25">
      <c r="A275" s="32"/>
      <c r="B275" s="17" t="s">
        <v>8</v>
      </c>
      <c r="C275" s="22"/>
      <c r="D275" s="22"/>
      <c r="E275" s="22"/>
      <c r="F275" s="4"/>
    </row>
    <row r="276" spans="1:8" ht="15.75" x14ac:dyDescent="0.25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25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75" x14ac:dyDescent="0.25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75" x14ac:dyDescent="0.25">
      <c r="A279" s="32"/>
      <c r="B279" s="11" t="s">
        <v>8</v>
      </c>
      <c r="C279" s="25"/>
      <c r="D279" s="25"/>
      <c r="E279" s="25"/>
    </row>
    <row r="280" spans="1:8" ht="15.75" x14ac:dyDescent="0.25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75" x14ac:dyDescent="0.25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75" x14ac:dyDescent="0.25">
      <c r="A282" s="26"/>
      <c r="B282" s="24"/>
      <c r="C282" s="27"/>
      <c r="D282" s="27"/>
      <c r="E282" s="27"/>
    </row>
    <row r="283" spans="1:8" ht="15.75" x14ac:dyDescent="0.25">
      <c r="A283" s="26"/>
      <c r="B283" s="24"/>
      <c r="C283" s="27"/>
      <c r="D283" s="27"/>
      <c r="E283" s="27"/>
    </row>
    <row r="284" spans="1:8" ht="15.75" x14ac:dyDescent="0.25">
      <c r="A284" s="26"/>
      <c r="B284" s="24"/>
      <c r="C284" s="27"/>
      <c r="D284" s="27"/>
      <c r="E284" s="27"/>
    </row>
    <row r="285" spans="1:8" ht="15.75" x14ac:dyDescent="0.25">
      <c r="A285" s="26"/>
      <c r="B285" s="24"/>
      <c r="C285" s="27"/>
      <c r="D285" s="27"/>
      <c r="E285" s="27"/>
    </row>
    <row r="286" spans="1:8" ht="18.75" x14ac:dyDescent="0.3">
      <c r="A286" s="47"/>
      <c r="B286" s="48"/>
      <c r="C286" s="48"/>
      <c r="D286" s="48"/>
      <c r="E286" s="48"/>
    </row>
    <row r="289" spans="3:5" x14ac:dyDescent="0.25">
      <c r="C289" s="4"/>
      <c r="D289" s="4"/>
      <c r="E289" s="4"/>
    </row>
    <row r="292" spans="3:5" x14ac:dyDescent="0.25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view="pageBreakPreview" zoomScale="70" zoomScaleNormal="70" zoomScaleSheetLayoutView="70" workbookViewId="0">
      <selection activeCell="K64" sqref="K64"/>
    </sheetView>
  </sheetViews>
  <sheetFormatPr defaultColWidth="9.140625" defaultRowHeight="15.75" x14ac:dyDescent="0.25"/>
  <cols>
    <col min="1" max="1" width="6" style="56" customWidth="1"/>
    <col min="2" max="2" width="78.140625" style="56" customWidth="1"/>
    <col min="3" max="3" width="16.42578125" style="56" customWidth="1"/>
    <col min="4" max="4" width="14.28515625" style="56" customWidth="1"/>
    <col min="5" max="5" width="14.140625" style="56" customWidth="1"/>
    <col min="6" max="6" width="0.140625" style="56" hidden="1" customWidth="1"/>
    <col min="7" max="7" width="5.7109375" style="56" customWidth="1"/>
    <col min="8" max="16384" width="9.140625" style="56"/>
  </cols>
  <sheetData>
    <row r="1" spans="1:6" x14ac:dyDescent="0.25">
      <c r="A1" s="55"/>
    </row>
    <row r="2" spans="1:6" ht="15.75" customHeight="1" x14ac:dyDescent="0.25">
      <c r="A2" s="57"/>
      <c r="B2" s="58" t="s">
        <v>163</v>
      </c>
      <c r="C2" s="58"/>
      <c r="D2" s="58"/>
      <c r="E2" s="58"/>
      <c r="F2" s="59"/>
    </row>
    <row r="3" spans="1:6" ht="15" customHeight="1" x14ac:dyDescent="0.25">
      <c r="A3" s="55"/>
      <c r="B3" s="60" t="s">
        <v>129</v>
      </c>
      <c r="C3" s="60"/>
      <c r="D3" s="60"/>
      <c r="E3" s="60"/>
      <c r="F3" s="60"/>
    </row>
    <row r="4" spans="1:6" ht="15" customHeight="1" x14ac:dyDescent="0.25">
      <c r="A4" s="55"/>
      <c r="B4" s="60" t="s">
        <v>128</v>
      </c>
      <c r="C4" s="60"/>
      <c r="D4" s="60"/>
      <c r="E4" s="60"/>
      <c r="F4" s="60"/>
    </row>
    <row r="5" spans="1:6" ht="15" customHeight="1" x14ac:dyDescent="0.25">
      <c r="A5" s="55"/>
      <c r="B5" s="60" t="s">
        <v>138</v>
      </c>
      <c r="C5" s="60"/>
      <c r="D5" s="60"/>
      <c r="E5" s="60"/>
      <c r="F5" s="60"/>
    </row>
    <row r="6" spans="1:6" x14ac:dyDescent="0.25">
      <c r="A6" s="55"/>
      <c r="B6" s="57"/>
      <c r="C6" s="57"/>
      <c r="D6" s="57"/>
      <c r="E6" s="57"/>
    </row>
    <row r="7" spans="1:6" x14ac:dyDescent="0.25">
      <c r="A7" s="55"/>
      <c r="B7" s="61"/>
      <c r="C7" s="61"/>
      <c r="D7" s="62"/>
      <c r="E7" s="62"/>
    </row>
    <row r="8" spans="1:6" ht="17.25" x14ac:dyDescent="0.25">
      <c r="A8" s="63" t="s">
        <v>113</v>
      </c>
      <c r="B8" s="63"/>
      <c r="C8" s="63"/>
      <c r="D8" s="63"/>
      <c r="E8" s="63"/>
    </row>
    <row r="9" spans="1:6" ht="17.25" customHeight="1" x14ac:dyDescent="0.25">
      <c r="A9" s="63" t="s">
        <v>139</v>
      </c>
      <c r="B9" s="63"/>
      <c r="C9" s="63"/>
      <c r="D9" s="63"/>
      <c r="E9" s="63"/>
    </row>
    <row r="10" spans="1:6" ht="17.25" x14ac:dyDescent="0.25">
      <c r="A10" s="64"/>
      <c r="B10" s="64"/>
      <c r="C10" s="64"/>
      <c r="D10" s="64"/>
      <c r="E10" s="64"/>
    </row>
    <row r="11" spans="1:6" ht="17.25" x14ac:dyDescent="0.25">
      <c r="A11" s="65"/>
      <c r="B11" s="65"/>
      <c r="C11" s="65"/>
      <c r="D11" s="66" t="s">
        <v>114</v>
      </c>
      <c r="E11" s="66"/>
    </row>
    <row r="12" spans="1:6" ht="17.25" customHeight="1" x14ac:dyDescent="0.25">
      <c r="A12" s="67" t="s">
        <v>4</v>
      </c>
      <c r="B12" s="67" t="s">
        <v>111</v>
      </c>
      <c r="C12" s="68" t="s">
        <v>112</v>
      </c>
      <c r="D12" s="69"/>
      <c r="E12" s="70"/>
    </row>
    <row r="13" spans="1:6" ht="25.5" customHeight="1" x14ac:dyDescent="0.25">
      <c r="A13" s="67"/>
      <c r="B13" s="67"/>
      <c r="C13" s="71" t="s">
        <v>110</v>
      </c>
      <c r="D13" s="71" t="s">
        <v>132</v>
      </c>
      <c r="E13" s="71" t="s">
        <v>145</v>
      </c>
    </row>
    <row r="14" spans="1:6" x14ac:dyDescent="0.25">
      <c r="A14" s="72" t="s">
        <v>6</v>
      </c>
      <c r="B14" s="73">
        <v>2</v>
      </c>
      <c r="C14" s="74">
        <v>3</v>
      </c>
      <c r="D14" s="74">
        <v>4</v>
      </c>
      <c r="E14" s="74">
        <v>5</v>
      </c>
    </row>
    <row r="15" spans="1:6" s="78" customFormat="1" x14ac:dyDescent="0.25">
      <c r="A15" s="75" t="s">
        <v>3</v>
      </c>
      <c r="B15" s="76" t="s">
        <v>131</v>
      </c>
      <c r="C15" s="77">
        <f>C16+C17++C18+C19+C20</f>
        <v>45811.3</v>
      </c>
      <c r="D15" s="77">
        <f t="shared" ref="D15:E15" si="0">D16+D17++D18+D19+D20</f>
        <v>48596.2</v>
      </c>
      <c r="E15" s="77">
        <f t="shared" si="0"/>
        <v>47659.3</v>
      </c>
    </row>
    <row r="16" spans="1:6" ht="66" customHeight="1" x14ac:dyDescent="0.25">
      <c r="A16" s="75"/>
      <c r="B16" s="79" t="s">
        <v>140</v>
      </c>
      <c r="C16" s="80">
        <v>180</v>
      </c>
      <c r="D16" s="80">
        <v>180</v>
      </c>
      <c r="E16" s="80">
        <v>180</v>
      </c>
    </row>
    <row r="17" spans="1:5" ht="63" x14ac:dyDescent="0.25">
      <c r="A17" s="75"/>
      <c r="B17" s="79" t="s">
        <v>118</v>
      </c>
      <c r="C17" s="46">
        <v>9847.5</v>
      </c>
      <c r="D17" s="46">
        <v>10423.6</v>
      </c>
      <c r="E17" s="46">
        <v>10423.6</v>
      </c>
    </row>
    <row r="18" spans="1:5" ht="53.25" customHeight="1" x14ac:dyDescent="0.25">
      <c r="A18" s="75"/>
      <c r="B18" s="79" t="s">
        <v>121</v>
      </c>
      <c r="C18" s="80">
        <v>21807.9</v>
      </c>
      <c r="D18" s="80">
        <v>23083</v>
      </c>
      <c r="E18" s="80">
        <v>23083</v>
      </c>
    </row>
    <row r="19" spans="1:5" ht="94.5" customHeight="1" x14ac:dyDescent="0.25">
      <c r="A19" s="75"/>
      <c r="B19" s="81" t="s">
        <v>156</v>
      </c>
      <c r="C19" s="82">
        <v>94</v>
      </c>
      <c r="D19" s="82">
        <v>1027.7</v>
      </c>
      <c r="E19" s="82">
        <v>90.8</v>
      </c>
    </row>
    <row r="20" spans="1:5" ht="94.5" x14ac:dyDescent="0.25">
      <c r="A20" s="83"/>
      <c r="B20" s="84" t="s">
        <v>127</v>
      </c>
      <c r="C20" s="80">
        <v>13881.9</v>
      </c>
      <c r="D20" s="80">
        <v>13881.9</v>
      </c>
      <c r="E20" s="80">
        <v>13881.9</v>
      </c>
    </row>
    <row r="21" spans="1:5" x14ac:dyDescent="0.25">
      <c r="A21" s="75" t="s">
        <v>2</v>
      </c>
      <c r="B21" s="85" t="s">
        <v>104</v>
      </c>
      <c r="C21" s="86">
        <f>C22+C23</f>
        <v>28041</v>
      </c>
      <c r="D21" s="86">
        <f t="shared" ref="D21:E21" si="1">D22+D23</f>
        <v>20960.400000000001</v>
      </c>
      <c r="E21" s="86">
        <f t="shared" si="1"/>
        <v>20960.400000000001</v>
      </c>
    </row>
    <row r="22" spans="1:5" ht="53.25" customHeight="1" x14ac:dyDescent="0.25">
      <c r="A22" s="75"/>
      <c r="B22" s="79" t="s">
        <v>126</v>
      </c>
      <c r="C22" s="80">
        <v>20000.7</v>
      </c>
      <c r="D22" s="80">
        <v>20960.400000000001</v>
      </c>
      <c r="E22" s="80">
        <v>20960.400000000001</v>
      </c>
    </row>
    <row r="23" spans="1:5" ht="78" customHeight="1" x14ac:dyDescent="0.25">
      <c r="A23" s="75"/>
      <c r="B23" s="87" t="s">
        <v>148</v>
      </c>
      <c r="C23" s="80">
        <v>8040.3</v>
      </c>
      <c r="D23" s="80">
        <v>0</v>
      </c>
      <c r="E23" s="80">
        <v>0</v>
      </c>
    </row>
    <row r="24" spans="1:5" x14ac:dyDescent="0.25">
      <c r="A24" s="75" t="s">
        <v>1</v>
      </c>
      <c r="B24" s="85" t="s">
        <v>105</v>
      </c>
      <c r="C24" s="77">
        <f>C25+C26+C27++C28</f>
        <v>806132.7</v>
      </c>
      <c r="D24" s="77">
        <f>D25+D26+D27++D28</f>
        <v>810132.7</v>
      </c>
      <c r="E24" s="77">
        <f>E25+E26+E27++E28</f>
        <v>740537.7</v>
      </c>
    </row>
    <row r="25" spans="1:5" ht="64.5" customHeight="1" x14ac:dyDescent="0.25">
      <c r="A25" s="75"/>
      <c r="B25" s="87" t="s">
        <v>123</v>
      </c>
      <c r="C25" s="80">
        <v>27339</v>
      </c>
      <c r="D25" s="80">
        <v>27339</v>
      </c>
      <c r="E25" s="80">
        <v>27339</v>
      </c>
    </row>
    <row r="26" spans="1:5" ht="55.5" customHeight="1" x14ac:dyDescent="0.25">
      <c r="A26" s="75"/>
      <c r="B26" s="81" t="s">
        <v>135</v>
      </c>
      <c r="C26" s="88">
        <v>775595</v>
      </c>
      <c r="D26" s="88">
        <v>779595</v>
      </c>
      <c r="E26" s="88">
        <v>710000</v>
      </c>
    </row>
    <row r="27" spans="1:5" ht="81" customHeight="1" x14ac:dyDescent="0.25">
      <c r="A27" s="83"/>
      <c r="B27" s="81" t="s">
        <v>136</v>
      </c>
      <c r="C27" s="88">
        <v>1951</v>
      </c>
      <c r="D27" s="80">
        <v>1951</v>
      </c>
      <c r="E27" s="80">
        <v>1951</v>
      </c>
    </row>
    <row r="28" spans="1:5" ht="63.75" customHeight="1" x14ac:dyDescent="0.25">
      <c r="A28" s="83"/>
      <c r="B28" s="79" t="s">
        <v>149</v>
      </c>
      <c r="C28" s="80">
        <v>1247.7</v>
      </c>
      <c r="D28" s="80">
        <v>1247.7</v>
      </c>
      <c r="E28" s="80">
        <v>1247.7</v>
      </c>
    </row>
    <row r="29" spans="1:5" x14ac:dyDescent="0.25">
      <c r="A29" s="75" t="s">
        <v>21</v>
      </c>
      <c r="B29" s="85" t="s">
        <v>106</v>
      </c>
      <c r="C29" s="86">
        <f>C30+C31+C32</f>
        <v>141449.49999999997</v>
      </c>
      <c r="D29" s="86">
        <f t="shared" ref="D29:E29" si="2">D30+D31+D32</f>
        <v>135922.29999999999</v>
      </c>
      <c r="E29" s="86">
        <f t="shared" si="2"/>
        <v>130508.83</v>
      </c>
    </row>
    <row r="30" spans="1:5" ht="92.25" customHeight="1" x14ac:dyDescent="0.25">
      <c r="A30" s="75"/>
      <c r="B30" s="81" t="s">
        <v>141</v>
      </c>
      <c r="C30" s="80">
        <v>26.9</v>
      </c>
      <c r="D30" s="80">
        <v>28.3</v>
      </c>
      <c r="E30" s="80">
        <v>28.3</v>
      </c>
    </row>
    <row r="31" spans="1:5" ht="41.25" customHeight="1" x14ac:dyDescent="0.25">
      <c r="A31" s="83"/>
      <c r="B31" s="87" t="s">
        <v>157</v>
      </c>
      <c r="C31" s="46">
        <v>141377.79999999999</v>
      </c>
      <c r="D31" s="46">
        <v>135847.4</v>
      </c>
      <c r="E31" s="46">
        <v>130432.1</v>
      </c>
    </row>
    <row r="32" spans="1:5" ht="138" customHeight="1" x14ac:dyDescent="0.25">
      <c r="A32" s="83"/>
      <c r="B32" s="79" t="s">
        <v>130</v>
      </c>
      <c r="C32" s="46">
        <v>44.8</v>
      </c>
      <c r="D32" s="46">
        <v>46.6</v>
      </c>
      <c r="E32" s="46">
        <v>48.43</v>
      </c>
    </row>
    <row r="33" spans="1:6" x14ac:dyDescent="0.25">
      <c r="A33" s="75" t="s">
        <v>42</v>
      </c>
      <c r="B33" s="85" t="s">
        <v>107</v>
      </c>
      <c r="C33" s="86">
        <f>C34+C35++C36+C37+C38+C39++C40+C41+C43+C44+C42</f>
        <v>8567442.0999999978</v>
      </c>
      <c r="D33" s="86">
        <f t="shared" ref="D33:F33" si="3">D34+D35++D36+D37+D38+D39++D40+D41+D43+D44+D42</f>
        <v>8440691.5</v>
      </c>
      <c r="E33" s="86">
        <f t="shared" si="3"/>
        <v>8418839.7999999989</v>
      </c>
      <c r="F33" s="86">
        <f t="shared" si="3"/>
        <v>0</v>
      </c>
    </row>
    <row r="34" spans="1:6" ht="82.5" customHeight="1" x14ac:dyDescent="0.25">
      <c r="A34" s="83"/>
      <c r="B34" s="79" t="s">
        <v>119</v>
      </c>
      <c r="C34" s="89">
        <v>3823669.6</v>
      </c>
      <c r="D34" s="89">
        <v>3823669.6</v>
      </c>
      <c r="E34" s="89">
        <v>3823669.6</v>
      </c>
    </row>
    <row r="35" spans="1:6" ht="117.75" customHeight="1" x14ac:dyDescent="0.25">
      <c r="A35" s="75"/>
      <c r="B35" s="79" t="s">
        <v>122</v>
      </c>
      <c r="C35" s="80">
        <v>3982256.6</v>
      </c>
      <c r="D35" s="80">
        <v>3982256.6</v>
      </c>
      <c r="E35" s="80">
        <v>3982256.6</v>
      </c>
    </row>
    <row r="36" spans="1:6" ht="105" customHeight="1" x14ac:dyDescent="0.25">
      <c r="A36" s="83"/>
      <c r="B36" s="87" t="s">
        <v>124</v>
      </c>
      <c r="C36" s="46">
        <v>9793.2000000000007</v>
      </c>
      <c r="D36" s="46">
        <v>9793.2000000000007</v>
      </c>
      <c r="E36" s="46">
        <v>9793.2000000000007</v>
      </c>
    </row>
    <row r="37" spans="1:6" ht="67.5" customHeight="1" x14ac:dyDescent="0.25">
      <c r="A37" s="83"/>
      <c r="B37" s="87" t="s">
        <v>158</v>
      </c>
      <c r="C37" s="46">
        <v>391915.5</v>
      </c>
      <c r="D37" s="46">
        <v>352129.9</v>
      </c>
      <c r="E37" s="46">
        <v>326254.8</v>
      </c>
    </row>
    <row r="38" spans="1:6" ht="100.5" customHeight="1" x14ac:dyDescent="0.25">
      <c r="A38" s="83"/>
      <c r="B38" s="87" t="s">
        <v>144</v>
      </c>
      <c r="C38" s="46">
        <v>196940.6</v>
      </c>
      <c r="D38" s="46">
        <v>203424.5</v>
      </c>
      <c r="E38" s="46">
        <v>206939.8</v>
      </c>
    </row>
    <row r="39" spans="1:6" ht="51.75" customHeight="1" x14ac:dyDescent="0.25">
      <c r="A39" s="83"/>
      <c r="B39" s="87" t="s">
        <v>159</v>
      </c>
      <c r="C39" s="46">
        <v>54447.7</v>
      </c>
      <c r="D39" s="46">
        <v>0</v>
      </c>
      <c r="E39" s="46">
        <v>0</v>
      </c>
    </row>
    <row r="40" spans="1:6" ht="48" customHeight="1" x14ac:dyDescent="0.25">
      <c r="A40" s="83"/>
      <c r="B40" s="87" t="s">
        <v>143</v>
      </c>
      <c r="C40" s="46">
        <v>39906.699999999997</v>
      </c>
      <c r="D40" s="46">
        <v>0</v>
      </c>
      <c r="E40" s="46">
        <v>0</v>
      </c>
    </row>
    <row r="41" spans="1:6" ht="78.75" customHeight="1" x14ac:dyDescent="0.25">
      <c r="A41" s="83"/>
      <c r="B41" s="87" t="s">
        <v>150</v>
      </c>
      <c r="C41" s="46">
        <v>27092.6</v>
      </c>
      <c r="D41" s="46">
        <v>27998.1</v>
      </c>
      <c r="E41" s="46">
        <v>28506.2</v>
      </c>
    </row>
    <row r="42" spans="1:6" ht="78.75" customHeight="1" x14ac:dyDescent="0.25">
      <c r="A42" s="83"/>
      <c r="B42" s="87" t="s">
        <v>164</v>
      </c>
      <c r="C42" s="46">
        <v>8827.6</v>
      </c>
      <c r="D42" s="46">
        <v>8827.6</v>
      </c>
      <c r="E42" s="46">
        <v>8827.6</v>
      </c>
    </row>
    <row r="43" spans="1:6" ht="165" customHeight="1" x14ac:dyDescent="0.25">
      <c r="A43" s="83"/>
      <c r="B43" s="87" t="s">
        <v>160</v>
      </c>
      <c r="C43" s="80">
        <v>15796</v>
      </c>
      <c r="D43" s="80">
        <v>15796</v>
      </c>
      <c r="E43" s="80">
        <v>15796</v>
      </c>
    </row>
    <row r="44" spans="1:6" ht="162" customHeight="1" x14ac:dyDescent="0.25">
      <c r="A44" s="83"/>
      <c r="B44" s="87" t="s">
        <v>151</v>
      </c>
      <c r="C44" s="46">
        <v>16796</v>
      </c>
      <c r="D44" s="46">
        <v>16796</v>
      </c>
      <c r="E44" s="46">
        <v>16796</v>
      </c>
    </row>
    <row r="45" spans="1:6" x14ac:dyDescent="0.25">
      <c r="A45" s="75" t="s">
        <v>60</v>
      </c>
      <c r="B45" s="90" t="s">
        <v>108</v>
      </c>
      <c r="C45" s="77">
        <f>C46+C47</f>
        <v>6545.5</v>
      </c>
      <c r="D45" s="77">
        <f t="shared" ref="D45:E45" si="4">D46+D47</f>
        <v>727.1</v>
      </c>
      <c r="E45" s="77">
        <f t="shared" si="4"/>
        <v>727.1</v>
      </c>
    </row>
    <row r="46" spans="1:6" ht="60.75" customHeight="1" x14ac:dyDescent="0.25">
      <c r="A46" s="91"/>
      <c r="B46" s="92" t="s">
        <v>133</v>
      </c>
      <c r="C46" s="80">
        <v>727.1</v>
      </c>
      <c r="D46" s="80">
        <v>727.1</v>
      </c>
      <c r="E46" s="80">
        <v>727.1</v>
      </c>
    </row>
    <row r="47" spans="1:6" ht="60.75" customHeight="1" x14ac:dyDescent="0.25">
      <c r="A47" s="91"/>
      <c r="B47" s="92" t="s">
        <v>165</v>
      </c>
      <c r="C47" s="80">
        <v>5818.4</v>
      </c>
      <c r="D47" s="80">
        <v>0</v>
      </c>
      <c r="E47" s="80">
        <v>0</v>
      </c>
    </row>
    <row r="48" spans="1:6" x14ac:dyDescent="0.25">
      <c r="A48" s="75" t="s">
        <v>29</v>
      </c>
      <c r="B48" s="85" t="s">
        <v>109</v>
      </c>
      <c r="C48" s="93">
        <f>C50+C51+C52+C53+C54+C55+C56+C57+C58+C59+C60++C49</f>
        <v>1022248.1000000001</v>
      </c>
      <c r="D48" s="93">
        <f t="shared" ref="D48:E48" si="5">D50+D51+D52+D53+D54+D55+D56+D57+D58+D59+D60++D49</f>
        <v>1321439.8000000003</v>
      </c>
      <c r="E48" s="93">
        <f t="shared" si="5"/>
        <v>940986.7</v>
      </c>
      <c r="F48" s="94"/>
    </row>
    <row r="49" spans="1:6" ht="90" customHeight="1" x14ac:dyDescent="0.25">
      <c r="A49" s="75"/>
      <c r="B49" s="79" t="s">
        <v>152</v>
      </c>
      <c r="C49" s="80">
        <v>324038.2</v>
      </c>
      <c r="D49" s="95">
        <v>545960.6</v>
      </c>
      <c r="E49" s="95">
        <v>208372.3</v>
      </c>
      <c r="F49" s="94"/>
    </row>
    <row r="50" spans="1:6" ht="203.25" customHeight="1" x14ac:dyDescent="0.25">
      <c r="A50" s="75"/>
      <c r="B50" s="79" t="s">
        <v>147</v>
      </c>
      <c r="C50" s="46">
        <v>2743.5</v>
      </c>
      <c r="D50" s="46">
        <v>2000.1</v>
      </c>
      <c r="E50" s="46">
        <v>2097.5</v>
      </c>
    </row>
    <row r="51" spans="1:6" ht="64.5" customHeight="1" x14ac:dyDescent="0.25">
      <c r="A51" s="83"/>
      <c r="B51" s="81" t="s">
        <v>125</v>
      </c>
      <c r="C51" s="46">
        <v>54544.4</v>
      </c>
      <c r="D51" s="46">
        <v>55428.5</v>
      </c>
      <c r="E51" s="46">
        <v>55562.7</v>
      </c>
    </row>
    <row r="52" spans="1:6" ht="48.75" customHeight="1" x14ac:dyDescent="0.25">
      <c r="A52" s="83"/>
      <c r="B52" s="81" t="s">
        <v>137</v>
      </c>
      <c r="C52" s="46">
        <v>26251.4</v>
      </c>
      <c r="D52" s="46">
        <v>26251.4</v>
      </c>
      <c r="E52" s="46">
        <v>26251.4</v>
      </c>
    </row>
    <row r="53" spans="1:6" ht="183" customHeight="1" x14ac:dyDescent="0.25">
      <c r="A53" s="83"/>
      <c r="B53" s="81" t="s">
        <v>153</v>
      </c>
      <c r="C53" s="88">
        <v>1159</v>
      </c>
      <c r="D53" s="88">
        <v>1213.2</v>
      </c>
      <c r="E53" s="88">
        <v>1267.7</v>
      </c>
    </row>
    <row r="54" spans="1:6" ht="81" customHeight="1" x14ac:dyDescent="0.25">
      <c r="A54" s="83"/>
      <c r="B54" s="81" t="s">
        <v>117</v>
      </c>
      <c r="C54" s="88">
        <v>2700</v>
      </c>
      <c r="D54" s="88">
        <v>2700</v>
      </c>
      <c r="E54" s="88">
        <v>2700</v>
      </c>
    </row>
    <row r="55" spans="1:6" ht="183.75" customHeight="1" x14ac:dyDescent="0.25">
      <c r="A55" s="83"/>
      <c r="B55" s="81" t="s">
        <v>146</v>
      </c>
      <c r="C55" s="88">
        <v>72.400000000000006</v>
      </c>
      <c r="D55" s="88">
        <v>72.400000000000006</v>
      </c>
      <c r="E55" s="88">
        <v>72.400000000000006</v>
      </c>
    </row>
    <row r="56" spans="1:6" ht="93.75" customHeight="1" x14ac:dyDescent="0.25">
      <c r="A56" s="75"/>
      <c r="B56" s="79" t="s">
        <v>116</v>
      </c>
      <c r="C56" s="80">
        <v>25499.200000000001</v>
      </c>
      <c r="D56" s="80">
        <v>25499.200000000001</v>
      </c>
      <c r="E56" s="80">
        <v>25499.200000000001</v>
      </c>
    </row>
    <row r="57" spans="1:6" ht="96.75" customHeight="1" x14ac:dyDescent="0.25">
      <c r="A57" s="75"/>
      <c r="B57" s="79" t="s">
        <v>115</v>
      </c>
      <c r="C57" s="46">
        <v>582831.80000000005</v>
      </c>
      <c r="D57" s="46">
        <v>659778.10000000009</v>
      </c>
      <c r="E57" s="46">
        <v>616627.19999999995</v>
      </c>
    </row>
    <row r="58" spans="1:6" ht="48.75" customHeight="1" x14ac:dyDescent="0.25">
      <c r="A58" s="75"/>
      <c r="B58" s="79" t="s">
        <v>120</v>
      </c>
      <c r="C58" s="80">
        <v>1569.3</v>
      </c>
      <c r="D58" s="80">
        <v>1661</v>
      </c>
      <c r="E58" s="80">
        <v>1661</v>
      </c>
    </row>
    <row r="59" spans="1:6" ht="110.25" customHeight="1" x14ac:dyDescent="0.25">
      <c r="A59" s="83"/>
      <c r="B59" s="79" t="s">
        <v>161</v>
      </c>
      <c r="C59" s="80">
        <v>366.9</v>
      </c>
      <c r="D59" s="80">
        <v>366.9</v>
      </c>
      <c r="E59" s="80">
        <v>366.9</v>
      </c>
    </row>
    <row r="60" spans="1:6" ht="86.25" customHeight="1" x14ac:dyDescent="0.25">
      <c r="A60" s="83"/>
      <c r="B60" s="79" t="s">
        <v>162</v>
      </c>
      <c r="C60" s="80">
        <v>472</v>
      </c>
      <c r="D60" s="80">
        <v>508.4</v>
      </c>
      <c r="E60" s="80">
        <v>508.4</v>
      </c>
    </row>
    <row r="61" spans="1:6" x14ac:dyDescent="0.25">
      <c r="A61" s="75" t="s">
        <v>61</v>
      </c>
      <c r="B61" s="90" t="s">
        <v>155</v>
      </c>
      <c r="C61" s="77">
        <f>C62+C63</f>
        <v>10615.43</v>
      </c>
      <c r="D61" s="77">
        <f t="shared" ref="D61:E61" si="6">D62+D63</f>
        <v>0</v>
      </c>
      <c r="E61" s="77">
        <f t="shared" si="6"/>
        <v>0</v>
      </c>
    </row>
    <row r="62" spans="1:6" ht="66" customHeight="1" x14ac:dyDescent="0.25">
      <c r="A62" s="83"/>
      <c r="B62" s="87" t="s">
        <v>142</v>
      </c>
      <c r="C62" s="80">
        <v>9115.43</v>
      </c>
      <c r="D62" s="80">
        <v>0</v>
      </c>
      <c r="E62" s="80">
        <v>0</v>
      </c>
    </row>
    <row r="63" spans="1:6" ht="45.75" customHeight="1" x14ac:dyDescent="0.25">
      <c r="A63" s="83"/>
      <c r="B63" s="87" t="s">
        <v>134</v>
      </c>
      <c r="C63" s="80">
        <v>1500</v>
      </c>
      <c r="D63" s="80">
        <v>0</v>
      </c>
      <c r="E63" s="80">
        <v>0</v>
      </c>
    </row>
    <row r="64" spans="1:6" ht="17.25" customHeight="1" x14ac:dyDescent="0.25">
      <c r="A64" s="83"/>
      <c r="B64" s="96" t="s">
        <v>154</v>
      </c>
      <c r="C64" s="97">
        <f>C15+C21+C24+C29++C33+C45+C48+C61</f>
        <v>10628285.629999997</v>
      </c>
      <c r="D64" s="97">
        <f>D15+D21+D24+D29++D33+D45+D48+D61</f>
        <v>10778470</v>
      </c>
      <c r="E64" s="97">
        <f>E15+E21+E24+E29++E33+E45+E48+E61</f>
        <v>10300219.829999998</v>
      </c>
      <c r="F64" s="94"/>
    </row>
    <row r="65" spans="1:5" x14ac:dyDescent="0.25">
      <c r="A65" s="98"/>
      <c r="B65" s="99"/>
      <c r="C65" s="99"/>
      <c r="D65" s="100"/>
      <c r="E65" s="100"/>
    </row>
    <row r="66" spans="1:5" x14ac:dyDescent="0.25">
      <c r="A66" s="94"/>
      <c r="B66" s="94"/>
      <c r="C66" s="101"/>
      <c r="D66" s="102"/>
      <c r="E66" s="102"/>
    </row>
    <row r="67" spans="1:5" x14ac:dyDescent="0.25">
      <c r="A67" s="94"/>
      <c r="B67" s="94"/>
      <c r="C67" s="103"/>
      <c r="D67" s="104"/>
      <c r="E67" s="104"/>
    </row>
    <row r="71" spans="1:5" x14ac:dyDescent="0.25">
      <c r="C71" s="105"/>
      <c r="D71" s="105"/>
      <c r="E71" s="105"/>
    </row>
    <row r="72" spans="1:5" x14ac:dyDescent="0.25">
      <c r="C72" s="105"/>
      <c r="D72" s="105"/>
      <c r="E72" s="105"/>
    </row>
    <row r="73" spans="1:5" x14ac:dyDescent="0.25">
      <c r="C73" s="105"/>
      <c r="D73" s="105"/>
      <c r="E73" s="105"/>
    </row>
    <row r="77" spans="1:5" x14ac:dyDescent="0.25">
      <c r="C77" s="106"/>
      <c r="D77" s="106"/>
      <c r="E77" s="106"/>
    </row>
    <row r="80" spans="1:5" x14ac:dyDescent="0.25">
      <c r="C80" s="106"/>
      <c r="D80" s="106"/>
      <c r="E80" s="106"/>
    </row>
  </sheetData>
  <autoFilter ref="D1:D83"/>
  <mergeCells count="10">
    <mergeCell ref="B2:E2"/>
    <mergeCell ref="B3:F3"/>
    <mergeCell ref="B4:F4"/>
    <mergeCell ref="B5:F5"/>
    <mergeCell ref="A12:A13"/>
    <mergeCell ref="B12:B13"/>
    <mergeCell ref="C12:E12"/>
    <mergeCell ref="A8:E8"/>
    <mergeCell ref="A9:E9"/>
    <mergeCell ref="D11:E11"/>
  </mergeCells>
  <pageMargins left="0.98425196850393704" right="0.39370078740157483" top="0.39370078740157483" bottom="0.39370078740157483" header="0.31496062992125984" footer="0.31496062992125984"/>
  <pageSetup paperSize="9" scale="68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2020-2022 (2)</vt:lpstr>
      <vt:lpstr>2025-2027 </vt:lpstr>
      <vt:lpstr>'2025-2027 '!Заголовки_для_печати</vt:lpstr>
      <vt:lpstr>'2020-2022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Оводова Екатерина Васильевна</cp:lastModifiedBy>
  <cp:lastPrinted>2024-11-18T05:40:57Z</cp:lastPrinted>
  <dcterms:created xsi:type="dcterms:W3CDTF">2012-11-06T14:01:18Z</dcterms:created>
  <dcterms:modified xsi:type="dcterms:W3CDTF">2024-11-18T05:41:00Z</dcterms:modified>
</cp:coreProperties>
</file>