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30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25725"/>
</workbook>
</file>

<file path=xl/calcChain.xml><?xml version="1.0" encoding="utf-8"?>
<calcChain xmlns="http://schemas.openxmlformats.org/spreadsheetml/2006/main">
  <c r="AQ66" i="2"/>
  <c r="O66" l="1"/>
  <c r="P66"/>
  <c r="Q66"/>
  <c r="R66"/>
  <c r="S66"/>
  <c r="T66"/>
  <c r="U66"/>
  <c r="V66"/>
  <c r="W66"/>
  <c r="X66"/>
  <c r="Y66"/>
  <c r="Z66"/>
  <c r="AA66"/>
  <c r="AB66"/>
  <c r="AC66"/>
  <c r="AD66"/>
  <c r="AE66"/>
  <c r="AF66"/>
  <c r="N66"/>
  <c r="AP64"/>
  <c r="AP25"/>
  <c r="AP9" l="1"/>
  <c r="AP10"/>
  <c r="AP11"/>
  <c r="AP12"/>
  <c r="AP13"/>
  <c r="AP14"/>
  <c r="AP15"/>
  <c r="AP16"/>
  <c r="AP17"/>
  <c r="AP18"/>
  <c r="AP19"/>
  <c r="AP20"/>
  <c r="AP21"/>
  <c r="AP22"/>
  <c r="AP23"/>
  <c r="AP24"/>
  <c r="AP26"/>
  <c r="AP27"/>
  <c r="AP28"/>
  <c r="AP30"/>
  <c r="AP31"/>
  <c r="AP32"/>
  <c r="AP33"/>
  <c r="AP34"/>
  <c r="AP35"/>
  <c r="AP36"/>
  <c r="AP37"/>
  <c r="AP38"/>
  <c r="AP39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P58"/>
  <c r="AP60"/>
  <c r="AP61"/>
  <c r="AP62"/>
  <c r="AP63"/>
  <c r="AP8"/>
  <c r="AP66"/>
</calcChain>
</file>

<file path=xl/sharedStrings.xml><?xml version="1.0" encoding="utf-8"?>
<sst xmlns="http://schemas.openxmlformats.org/spreadsheetml/2006/main" count="379" uniqueCount="128">
  <si>
    <t>Наименование показателя</t>
  </si>
  <si>
    <t/>
  </si>
  <si>
    <t>Ц.ст.</t>
  </si>
  <si>
    <t>Программа</t>
  </si>
  <si>
    <t xml:space="preserve">    Муниципальная программа "Модернизация и развитие сферы жилищно-коммунального хозяйства"</t>
  </si>
  <si>
    <t>000</t>
  </si>
  <si>
    <t>0000</t>
  </si>
  <si>
    <t>A100000000</t>
  </si>
  <si>
    <t xml:space="preserve">      Подпрограмма "Модернизация коммунальной инфраструктуры на территории Чувашской Республики" муниципальной программы Чувашской Республики "Модернизация и развитие сферы жилищно-коммунального хозяйства</t>
  </si>
  <si>
    <t>A110000000</t>
  </si>
  <si>
    <t xml:space="preserve">      Подпрограмма "Развитие систем коммунальной инфраструктуры и объектов, используемых для очистки сточных вод" муниципальной программы "Модернизация и развитие сферы жилищно-коммунального хозяйства"</t>
  </si>
  <si>
    <t>A120000000</t>
  </si>
  <si>
    <t xml:space="preserve">    Муниципальная программа "Обеспечение граждан в Чувашской Республике доступным и комфортным жильем"</t>
  </si>
  <si>
    <t>A200000000</t>
  </si>
  <si>
    <t xml:space="preserve">      Подпрограмма "Поддержка строительства жилья в Чувашской Республике" муниципальной программы "Обеспечение граждан в Чувашской Республике доступным и комфортным жильем"</t>
  </si>
  <si>
    <t>A210000000</t>
  </si>
  <si>
    <t xml:space="preserve">      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муниципальной программы Чувашской Республики "Обеспечение граждан в Чувашской Республике доступным и комфортным жильем"</t>
  </si>
  <si>
    <t>A220000000</t>
  </si>
  <si>
    <t xml:space="preserve">    Муниципальная программа "Обеспечение общественного порядка и противодействие преступности"</t>
  </si>
  <si>
    <t>A300000000</t>
  </si>
  <si>
    <t xml:space="preserve">      Подпрограмма "Профилактика правонарушений" муниципальной программы "Обеспечение общественного порядка и противодействие преступности"</t>
  </si>
  <si>
    <t>A310000000</t>
  </si>
  <si>
    <t xml:space="preserve">      Подпрограмма "Профилактика незаконного потребления наркотических средств и психотропных веществ, наркомании в Чувашской Республике" муниципальной программы "Обеспечение общественного порядка и противодействие преступности"</t>
  </si>
  <si>
    <t>A320000000</t>
  </si>
  <si>
    <t xml:space="preserve">      Подпрограмма "Предупреждение детской беспризорности, безнадзорности и правонарушений несовершеннолетних" муниципальной программы "Обеспечение общественного порядка и противодействие преступности"</t>
  </si>
  <si>
    <t>A330000000</t>
  </si>
  <si>
    <t xml:space="preserve">      Обеспечение реализации муниципальной программы "Обеспечение общественного порядка и противодействие преступности"</t>
  </si>
  <si>
    <t>A3Э0000000</t>
  </si>
  <si>
    <t xml:space="preserve">    Муниципальная программа "Развитие земельных и имущественных отношений"</t>
  </si>
  <si>
    <t>A400000000</t>
  </si>
  <si>
    <t xml:space="preserve">      Подпрограмма "Управление муниципальным имуществом" муниципальной программы "Развитие земельных и имущественных отношений"</t>
  </si>
  <si>
    <t>A410000000</t>
  </si>
  <si>
    <t xml:space="preserve">    Муниципальная программа "Формирование современной городской среды на территории Чувашской Республики"</t>
  </si>
  <si>
    <t>A500000000</t>
  </si>
  <si>
    <t xml:space="preserve">      Подпрограмма "Благоустройство дворовых и общественных территорий" муниципальной программы "Формирование современной городской среды на территории Чувашской Республики"</t>
  </si>
  <si>
    <t>A510000000</t>
  </si>
  <si>
    <t xml:space="preserve">    Муниципальная программа "Комплексное развитие сельских территорий Чувашской Республики"</t>
  </si>
  <si>
    <t>A600000000</t>
  </si>
  <si>
    <t xml:space="preserve">      Подпрограмма "Создание и развитие инфраструктуры на сельских территориях" муниципальной программы "Комплексное развитие сельских территорий Чувашской Республики"</t>
  </si>
  <si>
    <t>A620000000</t>
  </si>
  <si>
    <t xml:space="preserve">    Муниципальная программа "Социальная поддержка граждан"</t>
  </si>
  <si>
    <t>Ц300000000</t>
  </si>
  <si>
    <t xml:space="preserve">      Подпрограмма "Социальное обеспечение граждан" муниципальной программы "Социальная поддержка граждан"</t>
  </si>
  <si>
    <t>Ц310000000</t>
  </si>
  <si>
    <t xml:space="preserve">      Обеспечение реализации государственной программы Чувашской Республики "Социальная поддержка граждан"</t>
  </si>
  <si>
    <t>Ц3Э0000000</t>
  </si>
  <si>
    <t xml:space="preserve">    Муниципальная программа "Развитие культуры"</t>
  </si>
  <si>
    <t>Ц400000000</t>
  </si>
  <si>
    <t xml:space="preserve">      Подпрограмма "Развитие культуры в Чувашской Республике" муниципальной программы "Развитие культуры"</t>
  </si>
  <si>
    <t>Ц410000000</t>
  </si>
  <si>
    <t xml:space="preserve">      Подпрограмма "Туризм" государственной программы Чувашской Республики "Развитие культуры и туризма"</t>
  </si>
  <si>
    <t>Ц440000000</t>
  </si>
  <si>
    <t xml:space="preserve">      Обеспечение реализации государственной программы Чувашской Республики "Развитие культуры и туризма"</t>
  </si>
  <si>
    <t>Ц4Э0000000</t>
  </si>
  <si>
    <t xml:space="preserve">    Муниципальная программа "Развитие физической культуры и спорта"</t>
  </si>
  <si>
    <t>Ц500000000</t>
  </si>
  <si>
    <t xml:space="preserve">      Подпрограмма "Развитие физической культуры и массового спорта" муниципальной программы "Развитие физической культуры и спорта"</t>
  </si>
  <si>
    <t>Ц510000000</t>
  </si>
  <si>
    <t xml:space="preserve">      Подпрограмма "Развитие спорта высших достижений и системы подготовки спортивного резерва" муниципальной программы "Развитие физической культуры и спорта"</t>
  </si>
  <si>
    <t>Ц520000000</t>
  </si>
  <si>
    <t xml:space="preserve">    Муниципальная программа "Содействие занятости населения"</t>
  </si>
  <si>
    <t>Ц600000000</t>
  </si>
  <si>
    <t xml:space="preserve">      Подпрограмма "Безопасный труд" муниципальной программы "Содействие занятости населения"</t>
  </si>
  <si>
    <t>Ц630000000</t>
  </si>
  <si>
    <t xml:space="preserve">    Муниципальная программа "Развитие образования"</t>
  </si>
  <si>
    <t>Ц700000000</t>
  </si>
  <si>
    <t xml:space="preserve">      Подпрограмма "Муниципальная поддержка развития образования" муниципальной программы "Развитие образования"</t>
  </si>
  <si>
    <t>Ц710000000</t>
  </si>
  <si>
    <t xml:space="preserve">      Подпрограмма "Молодежь Чувашской Республики" муниципальной программы "Развитие образования"</t>
  </si>
  <si>
    <t>Ц720000000</t>
  </si>
  <si>
    <t xml:space="preserve">      Подпрограмма "Патриотическое воспитание и допризывная подготовка молодежи Чувашской Республики" муниципальной программы "Развитие образования"</t>
  </si>
  <si>
    <t>Ц760000000</t>
  </si>
  <si>
    <t xml:space="preserve">      Обеспечение реализации муниципальной программы "Развитие образования"</t>
  </si>
  <si>
    <t>Ц7Э0000000</t>
  </si>
  <si>
    <t xml:space="preserve">    Муниципальная программа "Повышение безопасности жизнедеятельности населения и территорий Чувашской Республики"</t>
  </si>
  <si>
    <t>Ц800000000</t>
  </si>
  <si>
    <t xml:space="preserve">      Подпрограмма "Защита населения и территорий от чрезвычайных ситуаций природного и техногенного характера, обеспечение пожарной безопасности и безопасности населения на водных объектах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</si>
  <si>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Ц810000000</t>
  </si>
  <si>
    <t xml:space="preserve">      Подпрограмма "Профилактика терроризма и экстремистской деятельности в Чувашской Республике" муниципальной программы "Повышение безопасности жизнедеятельности населения и территорий Чувашской Республики"</t>
  </si>
  <si>
    <t>Ц830000000</t>
  </si>
  <si>
    <t xml:space="preserve">      Подпрограмма "Построение (развитие) аппаратно-программного комплекса "Безопасный город" на территории Чувашской Республики" муниципальной программы "Повышение безопасности жизнедеятельности населения и территорий Чувашской Республики"</t>
  </si>
  <si>
    <t>Ц850000000</t>
  </si>
  <si>
    <t xml:space="preserve">    Муниципальная программа "Развитие сельского хозяйства и регулирование рынка сельскохозяйственной продукции, сырья и продовольствия"</t>
  </si>
  <si>
    <t>Ц900000000</t>
  </si>
  <si>
    <t xml:space="preserve">      Подпрограмма "Развитие ветеринарии" муниципальной программы "Развитие сельского хозяйства и регулирование рынка сельскохозяйственной продукции, сырья и продовольствия"</t>
  </si>
  <si>
    <t>Ц970000000</t>
  </si>
  <si>
    <t xml:space="preserve">      Подпрограмма "Устойчивое развитие сельских территорий Чувашской Республики" муниципальной программы "Развитие сельского хозяйства и регулирование рынка сельскохозяйственной продукции, сырья и продовольствия "</t>
  </si>
  <si>
    <t>Ц990000000</t>
  </si>
  <si>
    <t xml:space="preserve">      Подпрограмма "Развитие мелиорации земель сельскохозяйственного назначения Чувашской Республики" муниципальной программы "Развитие сельского хозяйства и регулирование рынка сельскохозяйственной продукции, сырья и продовольствия Чувашской Республики</t>
  </si>
  <si>
    <t>Ц9Б0000000</t>
  </si>
  <si>
    <t xml:space="preserve">      Подпрограмма "Развитие отраслей агропромышленного комплекса" муниципальной программы "Развитие сельского хозяйства и регулирование рынка сельскохозяйственной продукции, сырья и продовольствия Чувашской Республики"</t>
  </si>
  <si>
    <t>Ц9И0000000</t>
  </si>
  <si>
    <t xml:space="preserve">    Муниципальная программа "Экономическое развитие "</t>
  </si>
  <si>
    <t>Ч100000000</t>
  </si>
  <si>
    <t xml:space="preserve">      Подпрограмма "Развитие субъектов малого и среднего предпринимательства " муниципальной программы "Экономическое развитие "</t>
  </si>
  <si>
    <t>Ч120000000</t>
  </si>
  <si>
    <t xml:space="preserve">      Подпрограмма "Инвестиционный климат" государственной программы Чувашской Республики "Экономическое развитие Чувашской Республики"</t>
  </si>
  <si>
    <t>Ч160000000</t>
  </si>
  <si>
    <t xml:space="preserve">    Муниципальная программа "Развитие транспортной системы"</t>
  </si>
  <si>
    <t>Ч200000000</t>
  </si>
  <si>
    <t xml:space="preserve">      Подпрограмма "Безопасные и качественные автомобильные дороги" муниципальной программы "Развитие транспортной системы "</t>
  </si>
  <si>
    <t>Ч210000000</t>
  </si>
  <si>
    <t xml:space="preserve">      Подпрограмма "Безопасность дорожного движения" муниципальной программы "Развитие транспортной системы"</t>
  </si>
  <si>
    <t>Ч230000000</t>
  </si>
  <si>
    <t xml:space="preserve">    Муниципальная программа "Управление общественными финансами и муниципальным долгом"</t>
  </si>
  <si>
    <t>Ч400000000</t>
  </si>
  <si>
    <t xml:space="preserve">      Подпрограмма "Совершенствование бюджетной политики и обеспечение сбалансированности бюджета" муниципальной программы "Управление общественными финансами и муниципальным долгом"</t>
  </si>
  <si>
    <t>Ч410000000</t>
  </si>
  <si>
    <t xml:space="preserve">      Обеспечение реализации муниципальной программы "Управление общественными финансами и муниципальным долгом"</t>
  </si>
  <si>
    <t>Ч4Э0000000</t>
  </si>
  <si>
    <t xml:space="preserve">    Муниципальная программа "Развитие потенциала муниципального управления"</t>
  </si>
  <si>
    <t>Ч500000000</t>
  </si>
  <si>
    <t xml:space="preserve">    Муниципальная программа "Цифровое общество Чувашии"</t>
  </si>
  <si>
    <t>Ч600000000</t>
  </si>
  <si>
    <t>ВСЕГО РАСХОДОВ:</t>
  </si>
  <si>
    <t>Исполнение муниципальных программ</t>
  </si>
  <si>
    <t>за 2022 год по бюджету Мариинско-Посадского района</t>
  </si>
  <si>
    <t xml:space="preserve">    Муниципальная программа "Комплексное развитие сельских територий Чувашской Республики"</t>
  </si>
  <si>
    <t>Ч300000000</t>
  </si>
  <si>
    <t>Ч900000000</t>
  </si>
  <si>
    <t>Касс. расходы         за 2022 г.</t>
  </si>
  <si>
    <t xml:space="preserve">          % исполнения</t>
  </si>
  <si>
    <t>План                 на 2022 г.</t>
  </si>
  <si>
    <t xml:space="preserve">    Муниципальная программа "Развитие культуры и туризма"</t>
  </si>
  <si>
    <t>План                 на 2023 г.</t>
  </si>
  <si>
    <t xml:space="preserve">    Муниципальная программа "Развитие строительного комплекса и архитектуры"</t>
  </si>
  <si>
    <t xml:space="preserve">    Муниципальная программа "Развитие потенциала природно-сырьевых ресурсов и повышение экологической безопасности "</t>
  </si>
  <si>
    <t xml:space="preserve">                                                                                                                                                                              Единица измерения: тыс. руб.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</si>
</sst>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2" applyNumberFormat="1" applyProtection="1"/>
    <xf numFmtId="0" fontId="7" fillId="0" borderId="1" xfId="3" applyNumberFormat="1" applyFont="1" applyProtection="1">
      <alignment horizontal="center" wrapText="1"/>
    </xf>
    <xf numFmtId="0" fontId="7" fillId="0" borderId="1" xfId="4" applyNumberFormat="1" applyFont="1" applyProtection="1">
      <alignment horizontal="center"/>
    </xf>
    <xf numFmtId="0" fontId="8" fillId="0" borderId="1" xfId="1" applyNumberFormat="1" applyFont="1" applyProtection="1">
      <alignment wrapText="1"/>
    </xf>
    <xf numFmtId="0" fontId="8" fillId="0" borderId="1" xfId="2" applyNumberFormat="1" applyFont="1" applyProtection="1"/>
    <xf numFmtId="0" fontId="8" fillId="0" borderId="3" xfId="6" applyNumberFormat="1" applyFont="1" applyFill="1" applyBorder="1" applyProtection="1">
      <alignment horizontal="center" vertical="center" wrapText="1"/>
    </xf>
    <xf numFmtId="1" fontId="8" fillId="0" borderId="3" xfId="8" applyNumberFormat="1" applyFont="1" applyFill="1" applyBorder="1" applyProtection="1">
      <alignment horizontal="center" vertical="top" shrinkToFit="1"/>
    </xf>
    <xf numFmtId="0" fontId="8" fillId="0" borderId="3" xfId="7" applyNumberFormat="1" applyFont="1" applyFill="1" applyBorder="1" applyProtection="1">
      <alignment vertical="top" wrapText="1"/>
    </xf>
    <xf numFmtId="4" fontId="7" fillId="0" borderId="3" xfId="12" applyNumberFormat="1" applyFont="1" applyFill="1" applyBorder="1" applyAlignment="1" applyProtection="1">
      <alignment horizontal="right" shrinkToFit="1"/>
    </xf>
    <xf numFmtId="10" fontId="7" fillId="0" borderId="3" xfId="13" applyNumberFormat="1" applyFont="1" applyFill="1" applyBorder="1" applyAlignment="1" applyProtection="1">
      <alignment horizontal="right" shrinkToFit="1"/>
    </xf>
    <xf numFmtId="1" fontId="8" fillId="0" borderId="3" xfId="8" applyNumberFormat="1" applyFont="1" applyFill="1" applyBorder="1" applyAlignment="1" applyProtection="1">
      <alignment shrinkToFit="1"/>
    </xf>
    <xf numFmtId="4" fontId="8" fillId="0" borderId="3" xfId="9" applyNumberFormat="1" applyFont="1" applyFill="1" applyBorder="1" applyAlignment="1" applyProtection="1">
      <alignment shrinkToFit="1"/>
    </xf>
    <xf numFmtId="4" fontId="7" fillId="0" borderId="3" xfId="9" applyNumberFormat="1" applyFont="1" applyFill="1" applyBorder="1" applyAlignment="1" applyProtection="1">
      <alignment shrinkToFit="1"/>
    </xf>
    <xf numFmtId="10" fontId="7" fillId="0" borderId="3" xfId="10" applyNumberFormat="1" applyFont="1" applyFill="1" applyBorder="1" applyAlignment="1" applyProtection="1">
      <alignment shrinkToFit="1"/>
    </xf>
    <xf numFmtId="164" fontId="8" fillId="0" borderId="3" xfId="9" applyNumberFormat="1" applyFont="1" applyFill="1" applyBorder="1" applyAlignment="1" applyProtection="1">
      <alignment shrinkToFit="1"/>
    </xf>
    <xf numFmtId="165" fontId="8" fillId="0" borderId="3" xfId="2" applyNumberFormat="1" applyFont="1" applyFill="1" applyBorder="1" applyAlignment="1" applyProtection="1"/>
    <xf numFmtId="165" fontId="7" fillId="0" borderId="3" xfId="2" applyNumberFormat="1" applyFont="1" applyFill="1" applyBorder="1" applyAlignment="1" applyProtection="1"/>
    <xf numFmtId="0" fontId="7" fillId="0" borderId="3" xfId="7" applyNumberFormat="1" applyFont="1" applyFill="1" applyBorder="1" applyProtection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5" borderId="3" xfId="7" applyNumberFormat="1" applyFont="1" applyFill="1" applyBorder="1" applyProtection="1">
      <alignment vertical="top" wrapText="1"/>
    </xf>
    <xf numFmtId="0" fontId="11" fillId="0" borderId="5" xfId="0" applyFont="1" applyBorder="1" applyAlignment="1">
      <alignment wrapText="1"/>
    </xf>
    <xf numFmtId="0" fontId="12" fillId="0" borderId="0" xfId="0" applyFont="1"/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8" fillId="0" borderId="1" xfId="1" applyNumberFormat="1" applyFont="1" applyProtection="1">
      <alignment wrapText="1"/>
    </xf>
    <xf numFmtId="0" fontId="8" fillId="0" borderId="1" xfId="1" applyFont="1">
      <alignment wrapText="1"/>
    </xf>
    <xf numFmtId="0" fontId="9" fillId="0" borderId="1" xfId="3" applyNumberFormat="1" applyFont="1" applyProtection="1">
      <alignment horizontal="center" wrapText="1"/>
    </xf>
    <xf numFmtId="0" fontId="9" fillId="0" borderId="1" xfId="3" applyFont="1">
      <alignment horizontal="center" wrapText="1"/>
    </xf>
    <xf numFmtId="0" fontId="9" fillId="0" borderId="1" xfId="4" applyNumberFormat="1" applyFont="1" applyProtection="1">
      <alignment horizontal="center"/>
    </xf>
    <xf numFmtId="0" fontId="9" fillId="0" borderId="1" xfId="4" applyFont="1">
      <alignment horizontal="center"/>
    </xf>
    <xf numFmtId="0" fontId="9" fillId="0" borderId="3" xfId="6" applyNumberFormat="1" applyFont="1" applyFill="1" applyBorder="1" applyProtection="1">
      <alignment horizontal="center" vertical="center" wrapText="1"/>
    </xf>
    <xf numFmtId="0" fontId="9" fillId="0" borderId="3" xfId="6" applyFont="1" applyFill="1" applyBorder="1">
      <alignment horizontal="center" vertical="center" wrapText="1"/>
    </xf>
    <xf numFmtId="0" fontId="8" fillId="0" borderId="3" xfId="6" applyNumberFormat="1" applyFont="1" applyFill="1" applyBorder="1" applyProtection="1">
      <alignment horizontal="center" vertical="center" wrapText="1"/>
    </xf>
    <xf numFmtId="0" fontId="8" fillId="0" borderId="3" xfId="6" applyFont="1" applyFill="1" applyBorder="1">
      <alignment horizontal="center" vertical="center" wrapText="1"/>
    </xf>
    <xf numFmtId="0" fontId="9" fillId="0" borderId="4" xfId="6" applyNumberFormat="1" applyFont="1" applyFill="1" applyBorder="1" applyAlignment="1" applyProtection="1">
      <alignment horizontal="center" vertical="top" wrapText="1"/>
    </xf>
    <xf numFmtId="0" fontId="9" fillId="0" borderId="5" xfId="6" applyFont="1" applyFill="1" applyBorder="1" applyAlignment="1">
      <alignment horizontal="center" vertical="top" wrapText="1"/>
    </xf>
    <xf numFmtId="0" fontId="7" fillId="0" borderId="3" xfId="11" applyNumberFormat="1" applyFont="1" applyFill="1" applyBorder="1" applyAlignment="1" applyProtection="1">
      <alignment horizontal="left"/>
    </xf>
    <xf numFmtId="0" fontId="7" fillId="0" borderId="3" xfId="11" applyFont="1" applyFill="1" applyBorder="1" applyAlignment="1">
      <alignment horizontal="left"/>
    </xf>
    <xf numFmtId="0" fontId="7" fillId="0" borderId="4" xfId="2" applyNumberFormat="1" applyFont="1" applyFill="1" applyBorder="1" applyAlignment="1" applyProtection="1">
      <alignment horizontal="center" vertical="top" wrapText="1"/>
    </xf>
    <xf numFmtId="0" fontId="7" fillId="0" borderId="5" xfId="2" applyNumberFormat="1" applyFont="1" applyFill="1" applyBorder="1" applyAlignment="1" applyProtection="1">
      <alignment horizontal="center" vertical="top" wrapText="1"/>
    </xf>
    <xf numFmtId="0" fontId="8" fillId="0" borderId="6" xfId="5" applyNumberFormat="1" applyFont="1" applyBorder="1" applyAlignment="1" applyProtection="1"/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74"/>
  <sheetViews>
    <sheetView showGridLines="0" tabSelected="1" zoomScaleNormal="100" zoomScaleSheetLayoutView="100" workbookViewId="0">
      <pane ySplit="7" topLeftCell="A34" activePane="bottomLeft" state="frozen"/>
      <selection pane="bottomLeft" activeCell="AT44" sqref="AT44"/>
    </sheetView>
  </sheetViews>
  <sheetFormatPr defaultRowHeight="15" outlineLevelRow="1"/>
  <cols>
    <col min="1" max="1" width="65.42578125" style="1" customWidth="1"/>
    <col min="2" max="3" width="9.140625" style="1" hidden="1"/>
    <col min="4" max="4" width="13.28515625" style="1" customWidth="1"/>
    <col min="5" max="8" width="9.140625" style="1" hidden="1" customWidth="1"/>
    <col min="9" max="9" width="11.140625" style="1" hidden="1" customWidth="1"/>
    <col min="10" max="13" width="9.140625" style="1" hidden="1" customWidth="1"/>
    <col min="14" max="14" width="19.42578125" style="1" customWidth="1"/>
    <col min="15" max="31" width="9.140625" style="1" hidden="1"/>
    <col min="32" max="32" width="15.85546875" style="1" customWidth="1"/>
    <col min="33" max="41" width="9.140625" style="1" hidden="1" customWidth="1"/>
    <col min="42" max="42" width="13.42578125" style="1" customWidth="1"/>
    <col min="43" max="43" width="17.42578125" style="1" customWidth="1"/>
    <col min="44" max="16384" width="9.140625" style="1"/>
  </cols>
  <sheetData>
    <row r="1" spans="1:43" hidden="1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3" ht="11.25" customHeight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3" ht="15.95" customHeight="1">
      <c r="A3" s="30" t="s">
        <v>115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4"/>
      <c r="AO3" s="5"/>
      <c r="AP3" s="7"/>
    </row>
    <row r="4" spans="1:43" ht="15.75" customHeight="1">
      <c r="A4" s="32" t="s">
        <v>116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5"/>
      <c r="AO4" s="5"/>
      <c r="AP4" s="7"/>
    </row>
    <row r="5" spans="1:43" ht="12.75" customHeight="1">
      <c r="A5" s="44" t="s">
        <v>127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</row>
    <row r="6" spans="1:43" ht="38.25" customHeight="1">
      <c r="A6" s="34" t="s">
        <v>0</v>
      </c>
      <c r="B6" s="36" t="s">
        <v>1</v>
      </c>
      <c r="C6" s="36" t="s">
        <v>1</v>
      </c>
      <c r="D6" s="36" t="s">
        <v>2</v>
      </c>
      <c r="E6" s="36" t="s">
        <v>1</v>
      </c>
      <c r="F6" s="36" t="s">
        <v>1</v>
      </c>
      <c r="G6" s="36" t="s">
        <v>1</v>
      </c>
      <c r="H6" s="36" t="s">
        <v>1</v>
      </c>
      <c r="I6" s="36" t="s">
        <v>3</v>
      </c>
      <c r="J6" s="36" t="s">
        <v>1</v>
      </c>
      <c r="K6" s="36" t="s">
        <v>1</v>
      </c>
      <c r="L6" s="36" t="s">
        <v>1</v>
      </c>
      <c r="M6" s="36" t="s">
        <v>1</v>
      </c>
      <c r="N6" s="38" t="s">
        <v>122</v>
      </c>
      <c r="O6" s="36" t="s">
        <v>1</v>
      </c>
      <c r="P6" s="36" t="s">
        <v>1</v>
      </c>
      <c r="Q6" s="36" t="s">
        <v>1</v>
      </c>
      <c r="R6" s="36" t="s">
        <v>1</v>
      </c>
      <c r="S6" s="36" t="s">
        <v>1</v>
      </c>
      <c r="T6" s="36" t="s">
        <v>1</v>
      </c>
      <c r="U6" s="36" t="s">
        <v>1</v>
      </c>
      <c r="V6" s="36" t="s">
        <v>1</v>
      </c>
      <c r="W6" s="36" t="s">
        <v>1</v>
      </c>
      <c r="X6" s="36" t="s">
        <v>1</v>
      </c>
      <c r="Y6" s="8" t="s">
        <v>1</v>
      </c>
      <c r="Z6" s="36" t="s">
        <v>1</v>
      </c>
      <c r="AA6" s="36" t="s">
        <v>1</v>
      </c>
      <c r="AB6" s="36" t="s">
        <v>1</v>
      </c>
      <c r="AC6" s="36" t="s">
        <v>1</v>
      </c>
      <c r="AD6" s="36" t="s">
        <v>1</v>
      </c>
      <c r="AE6" s="8" t="s">
        <v>1</v>
      </c>
      <c r="AF6" s="38" t="s">
        <v>120</v>
      </c>
      <c r="AG6" s="36" t="s">
        <v>1</v>
      </c>
      <c r="AH6" s="36" t="s">
        <v>1</v>
      </c>
      <c r="AI6" s="8" t="s">
        <v>1</v>
      </c>
      <c r="AJ6" s="36" t="s">
        <v>1</v>
      </c>
      <c r="AK6" s="36" t="s">
        <v>1</v>
      </c>
      <c r="AL6" s="36" t="s">
        <v>1</v>
      </c>
      <c r="AM6" s="36" t="s">
        <v>1</v>
      </c>
      <c r="AN6" s="36" t="s">
        <v>1</v>
      </c>
      <c r="AO6" s="36" t="s">
        <v>1</v>
      </c>
      <c r="AP6" s="42" t="s">
        <v>121</v>
      </c>
      <c r="AQ6" s="21" t="s">
        <v>124</v>
      </c>
    </row>
    <row r="7" spans="1:43" ht="18" customHeight="1">
      <c r="A7" s="35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9"/>
      <c r="O7" s="37"/>
      <c r="P7" s="37"/>
      <c r="Q7" s="37"/>
      <c r="R7" s="37"/>
      <c r="S7" s="37"/>
      <c r="T7" s="37"/>
      <c r="U7" s="37"/>
      <c r="V7" s="37"/>
      <c r="W7" s="37"/>
      <c r="X7" s="37"/>
      <c r="Y7" s="8"/>
      <c r="Z7" s="37"/>
      <c r="AA7" s="37"/>
      <c r="AB7" s="37"/>
      <c r="AC7" s="37"/>
      <c r="AD7" s="37"/>
      <c r="AE7" s="8"/>
      <c r="AF7" s="39"/>
      <c r="AG7" s="37"/>
      <c r="AH7" s="37"/>
      <c r="AI7" s="8"/>
      <c r="AJ7" s="37"/>
      <c r="AK7" s="37"/>
      <c r="AL7" s="37"/>
      <c r="AM7" s="37"/>
      <c r="AN7" s="37"/>
      <c r="AO7" s="37"/>
      <c r="AP7" s="43"/>
      <c r="AQ7" s="22"/>
    </row>
    <row r="8" spans="1:43" ht="34.5" customHeight="1">
      <c r="A8" s="20" t="s">
        <v>4</v>
      </c>
      <c r="B8" s="9" t="s">
        <v>5</v>
      </c>
      <c r="C8" s="9" t="s">
        <v>6</v>
      </c>
      <c r="D8" s="13" t="s">
        <v>7</v>
      </c>
      <c r="E8" s="13" t="s">
        <v>5</v>
      </c>
      <c r="F8" s="13" t="s">
        <v>5</v>
      </c>
      <c r="G8" s="13"/>
      <c r="H8" s="13"/>
      <c r="I8" s="13"/>
      <c r="J8" s="13"/>
      <c r="K8" s="13"/>
      <c r="L8" s="13"/>
      <c r="M8" s="14">
        <v>0</v>
      </c>
      <c r="N8" s="17">
        <v>40262.400000000001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23672.9</v>
      </c>
      <c r="AG8" s="15">
        <v>0</v>
      </c>
      <c r="AH8" s="15">
        <v>0</v>
      </c>
      <c r="AI8" s="15">
        <v>23672896.140000001</v>
      </c>
      <c r="AJ8" s="15">
        <v>-23672896.140000001</v>
      </c>
      <c r="AK8" s="15">
        <v>0</v>
      </c>
      <c r="AL8" s="16">
        <v>0.58796479689475178</v>
      </c>
      <c r="AM8" s="15">
        <v>0</v>
      </c>
      <c r="AN8" s="16">
        <v>0</v>
      </c>
      <c r="AO8" s="15">
        <v>0</v>
      </c>
      <c r="AP8" s="18">
        <f>AF8/N8</f>
        <v>0.58796544666984585</v>
      </c>
      <c r="AQ8" s="24">
        <v>11432.1</v>
      </c>
    </row>
    <row r="9" spans="1:43" ht="63" hidden="1" customHeight="1" outlineLevel="1">
      <c r="A9" s="20" t="s">
        <v>8</v>
      </c>
      <c r="B9" s="9" t="s">
        <v>5</v>
      </c>
      <c r="C9" s="9" t="s">
        <v>6</v>
      </c>
      <c r="D9" s="13" t="s">
        <v>9</v>
      </c>
      <c r="E9" s="13" t="s">
        <v>5</v>
      </c>
      <c r="F9" s="13" t="s">
        <v>5</v>
      </c>
      <c r="G9" s="13"/>
      <c r="H9" s="13"/>
      <c r="I9" s="13"/>
      <c r="J9" s="13"/>
      <c r="K9" s="13"/>
      <c r="L9" s="13"/>
      <c r="M9" s="14">
        <v>0</v>
      </c>
      <c r="N9" s="17">
        <v>14314537.17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7523786.9100000001</v>
      </c>
      <c r="AG9" s="15">
        <v>0</v>
      </c>
      <c r="AH9" s="15">
        <v>0</v>
      </c>
      <c r="AI9" s="15">
        <v>7523786.9100000001</v>
      </c>
      <c r="AJ9" s="15">
        <v>-7523786.9100000001</v>
      </c>
      <c r="AK9" s="15">
        <v>0</v>
      </c>
      <c r="AL9" s="16">
        <v>0.52560462281436093</v>
      </c>
      <c r="AM9" s="15">
        <v>0</v>
      </c>
      <c r="AN9" s="16">
        <v>0</v>
      </c>
      <c r="AO9" s="15">
        <v>0</v>
      </c>
      <c r="AP9" s="18">
        <f t="shared" ref="AP9:AP66" si="0">AF9/N9</f>
        <v>0.52560462281436093</v>
      </c>
      <c r="AQ9" s="17">
        <v>7523786.9100000001</v>
      </c>
    </row>
    <row r="10" spans="1:43" ht="62.25" hidden="1" customHeight="1" outlineLevel="1">
      <c r="A10" s="20" t="s">
        <v>10</v>
      </c>
      <c r="B10" s="9" t="s">
        <v>5</v>
      </c>
      <c r="C10" s="9" t="s">
        <v>6</v>
      </c>
      <c r="D10" s="13" t="s">
        <v>11</v>
      </c>
      <c r="E10" s="13" t="s">
        <v>5</v>
      </c>
      <c r="F10" s="13" t="s">
        <v>5</v>
      </c>
      <c r="G10" s="13"/>
      <c r="H10" s="13"/>
      <c r="I10" s="13"/>
      <c r="J10" s="13"/>
      <c r="K10" s="13"/>
      <c r="L10" s="13"/>
      <c r="M10" s="14">
        <v>0</v>
      </c>
      <c r="N10" s="17">
        <v>25947900.760000002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16149109.23</v>
      </c>
      <c r="AG10" s="15">
        <v>0</v>
      </c>
      <c r="AH10" s="15">
        <v>0</v>
      </c>
      <c r="AI10" s="15">
        <v>16149109.23</v>
      </c>
      <c r="AJ10" s="15">
        <v>-16149109.23</v>
      </c>
      <c r="AK10" s="15">
        <v>0</v>
      </c>
      <c r="AL10" s="16">
        <v>0.62236669468439887</v>
      </c>
      <c r="AM10" s="15">
        <v>0</v>
      </c>
      <c r="AN10" s="16">
        <v>0</v>
      </c>
      <c r="AO10" s="15">
        <v>0</v>
      </c>
      <c r="AP10" s="18">
        <f t="shared" si="0"/>
        <v>0.62236669468439876</v>
      </c>
      <c r="AQ10" s="17">
        <v>16149109.23</v>
      </c>
    </row>
    <row r="11" spans="1:43" ht="36" customHeight="1" collapsed="1">
      <c r="A11" s="20" t="s">
        <v>12</v>
      </c>
      <c r="B11" s="9" t="s">
        <v>5</v>
      </c>
      <c r="C11" s="9" t="s">
        <v>6</v>
      </c>
      <c r="D11" s="13" t="s">
        <v>13</v>
      </c>
      <c r="E11" s="13" t="s">
        <v>5</v>
      </c>
      <c r="F11" s="13" t="s">
        <v>5</v>
      </c>
      <c r="G11" s="13"/>
      <c r="H11" s="13"/>
      <c r="I11" s="13"/>
      <c r="J11" s="13"/>
      <c r="K11" s="13"/>
      <c r="L11" s="13"/>
      <c r="M11" s="14">
        <v>0</v>
      </c>
      <c r="N11" s="17">
        <v>33138.6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33138.6</v>
      </c>
      <c r="AG11" s="15">
        <v>0</v>
      </c>
      <c r="AH11" s="15">
        <v>0</v>
      </c>
      <c r="AI11" s="15">
        <v>33138573.030000001</v>
      </c>
      <c r="AJ11" s="15">
        <v>-33138573.030000001</v>
      </c>
      <c r="AK11" s="15">
        <v>0</v>
      </c>
      <c r="AL11" s="16">
        <v>1</v>
      </c>
      <c r="AM11" s="15">
        <v>0</v>
      </c>
      <c r="AN11" s="16">
        <v>0</v>
      </c>
      <c r="AO11" s="15">
        <v>0</v>
      </c>
      <c r="AP11" s="18">
        <f t="shared" si="0"/>
        <v>1</v>
      </c>
      <c r="AQ11" s="17">
        <v>22975.200000000001</v>
      </c>
    </row>
    <row r="12" spans="1:43" ht="47.25" hidden="1" customHeight="1" outlineLevel="1">
      <c r="A12" s="20" t="s">
        <v>14</v>
      </c>
      <c r="B12" s="9" t="s">
        <v>5</v>
      </c>
      <c r="C12" s="9" t="s">
        <v>6</v>
      </c>
      <c r="D12" s="13" t="s">
        <v>15</v>
      </c>
      <c r="E12" s="13" t="s">
        <v>5</v>
      </c>
      <c r="F12" s="13" t="s">
        <v>5</v>
      </c>
      <c r="G12" s="13"/>
      <c r="H12" s="13"/>
      <c r="I12" s="13"/>
      <c r="J12" s="13"/>
      <c r="K12" s="13"/>
      <c r="L12" s="13"/>
      <c r="M12" s="14">
        <v>0</v>
      </c>
      <c r="N12" s="17">
        <v>20637982.149999999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20637982.149999999</v>
      </c>
      <c r="AG12" s="15">
        <v>0</v>
      </c>
      <c r="AH12" s="15">
        <v>0</v>
      </c>
      <c r="AI12" s="15">
        <v>20637982.149999999</v>
      </c>
      <c r="AJ12" s="15">
        <v>-20637982.149999999</v>
      </c>
      <c r="AK12" s="15">
        <v>0</v>
      </c>
      <c r="AL12" s="16">
        <v>1</v>
      </c>
      <c r="AM12" s="15">
        <v>0</v>
      </c>
      <c r="AN12" s="16">
        <v>0</v>
      </c>
      <c r="AO12" s="15">
        <v>0</v>
      </c>
      <c r="AP12" s="18">
        <f t="shared" si="0"/>
        <v>1</v>
      </c>
      <c r="AQ12" s="17"/>
    </row>
    <row r="13" spans="1:43" ht="47.25" hidden="1" customHeight="1" outlineLevel="1">
      <c r="A13" s="20" t="s">
        <v>16</v>
      </c>
      <c r="B13" s="9" t="s">
        <v>5</v>
      </c>
      <c r="C13" s="9" t="s">
        <v>6</v>
      </c>
      <c r="D13" s="13" t="s">
        <v>17</v>
      </c>
      <c r="E13" s="13" t="s">
        <v>5</v>
      </c>
      <c r="F13" s="13" t="s">
        <v>5</v>
      </c>
      <c r="G13" s="13"/>
      <c r="H13" s="13"/>
      <c r="I13" s="13"/>
      <c r="J13" s="13"/>
      <c r="K13" s="13"/>
      <c r="L13" s="13"/>
      <c r="M13" s="14">
        <v>0</v>
      </c>
      <c r="N13" s="17">
        <v>12500590.880000001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12500590.880000001</v>
      </c>
      <c r="AG13" s="15">
        <v>0</v>
      </c>
      <c r="AH13" s="15">
        <v>0</v>
      </c>
      <c r="AI13" s="15">
        <v>12500590.880000001</v>
      </c>
      <c r="AJ13" s="15">
        <v>-12500590.880000001</v>
      </c>
      <c r="AK13" s="15">
        <v>0</v>
      </c>
      <c r="AL13" s="16">
        <v>1</v>
      </c>
      <c r="AM13" s="15">
        <v>0</v>
      </c>
      <c r="AN13" s="16">
        <v>0</v>
      </c>
      <c r="AO13" s="15">
        <v>0</v>
      </c>
      <c r="AP13" s="18">
        <f t="shared" si="0"/>
        <v>1</v>
      </c>
      <c r="AQ13" s="17"/>
    </row>
    <row r="14" spans="1:43" ht="33" customHeight="1" collapsed="1">
      <c r="A14" s="20" t="s">
        <v>18</v>
      </c>
      <c r="B14" s="9" t="s">
        <v>5</v>
      </c>
      <c r="C14" s="9" t="s">
        <v>6</v>
      </c>
      <c r="D14" s="13" t="s">
        <v>19</v>
      </c>
      <c r="E14" s="13" t="s">
        <v>5</v>
      </c>
      <c r="F14" s="13" t="s">
        <v>5</v>
      </c>
      <c r="G14" s="13"/>
      <c r="H14" s="13"/>
      <c r="I14" s="13"/>
      <c r="J14" s="13"/>
      <c r="K14" s="13"/>
      <c r="L14" s="13"/>
      <c r="M14" s="14">
        <v>0</v>
      </c>
      <c r="N14" s="17">
        <v>464.2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464.2</v>
      </c>
      <c r="AG14" s="15">
        <v>0</v>
      </c>
      <c r="AH14" s="15">
        <v>0</v>
      </c>
      <c r="AI14" s="15">
        <v>464200</v>
      </c>
      <c r="AJ14" s="15">
        <v>-464200</v>
      </c>
      <c r="AK14" s="15">
        <v>0</v>
      </c>
      <c r="AL14" s="16">
        <v>1</v>
      </c>
      <c r="AM14" s="15">
        <v>0</v>
      </c>
      <c r="AN14" s="16">
        <v>0</v>
      </c>
      <c r="AO14" s="15">
        <v>0</v>
      </c>
      <c r="AP14" s="18">
        <f t="shared" si="0"/>
        <v>1</v>
      </c>
      <c r="AQ14" s="17">
        <v>636.9</v>
      </c>
    </row>
    <row r="15" spans="1:43" ht="47.25" hidden="1" outlineLevel="1">
      <c r="A15" s="20" t="s">
        <v>20</v>
      </c>
      <c r="B15" s="9" t="s">
        <v>5</v>
      </c>
      <c r="C15" s="9" t="s">
        <v>6</v>
      </c>
      <c r="D15" s="13" t="s">
        <v>21</v>
      </c>
      <c r="E15" s="13" t="s">
        <v>5</v>
      </c>
      <c r="F15" s="13" t="s">
        <v>5</v>
      </c>
      <c r="G15" s="13"/>
      <c r="H15" s="13"/>
      <c r="I15" s="13"/>
      <c r="J15" s="13"/>
      <c r="K15" s="13"/>
      <c r="L15" s="13"/>
      <c r="M15" s="14">
        <v>0</v>
      </c>
      <c r="N15" s="17">
        <v>106500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106500</v>
      </c>
      <c r="AG15" s="15">
        <v>0</v>
      </c>
      <c r="AH15" s="15">
        <v>0</v>
      </c>
      <c r="AI15" s="15">
        <v>106500</v>
      </c>
      <c r="AJ15" s="15">
        <v>-106500</v>
      </c>
      <c r="AK15" s="15">
        <v>0</v>
      </c>
      <c r="AL15" s="16">
        <v>1</v>
      </c>
      <c r="AM15" s="15">
        <v>0</v>
      </c>
      <c r="AN15" s="16">
        <v>0</v>
      </c>
      <c r="AO15" s="15">
        <v>0</v>
      </c>
      <c r="AP15" s="18">
        <f t="shared" si="0"/>
        <v>1</v>
      </c>
      <c r="AQ15" s="17"/>
    </row>
    <row r="16" spans="1:43" ht="78.75" hidden="1" outlineLevel="1">
      <c r="A16" s="20" t="s">
        <v>22</v>
      </c>
      <c r="B16" s="9" t="s">
        <v>5</v>
      </c>
      <c r="C16" s="9" t="s">
        <v>6</v>
      </c>
      <c r="D16" s="13" t="s">
        <v>23</v>
      </c>
      <c r="E16" s="13" t="s">
        <v>5</v>
      </c>
      <c r="F16" s="13" t="s">
        <v>5</v>
      </c>
      <c r="G16" s="13"/>
      <c r="H16" s="13"/>
      <c r="I16" s="13"/>
      <c r="J16" s="13"/>
      <c r="K16" s="13"/>
      <c r="L16" s="13"/>
      <c r="M16" s="14">
        <v>0</v>
      </c>
      <c r="N16" s="17">
        <v>10500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10500</v>
      </c>
      <c r="AG16" s="15">
        <v>0</v>
      </c>
      <c r="AH16" s="15">
        <v>0</v>
      </c>
      <c r="AI16" s="15">
        <v>10500</v>
      </c>
      <c r="AJ16" s="15">
        <v>-10500</v>
      </c>
      <c r="AK16" s="15">
        <v>0</v>
      </c>
      <c r="AL16" s="16">
        <v>1</v>
      </c>
      <c r="AM16" s="15">
        <v>0</v>
      </c>
      <c r="AN16" s="16">
        <v>0</v>
      </c>
      <c r="AO16" s="15">
        <v>0</v>
      </c>
      <c r="AP16" s="18">
        <f t="shared" si="0"/>
        <v>1</v>
      </c>
      <c r="AQ16" s="17"/>
    </row>
    <row r="17" spans="1:43" ht="61.5" hidden="1" customHeight="1" outlineLevel="1">
      <c r="A17" s="20" t="s">
        <v>24</v>
      </c>
      <c r="B17" s="9" t="s">
        <v>5</v>
      </c>
      <c r="C17" s="9" t="s">
        <v>6</v>
      </c>
      <c r="D17" s="13" t="s">
        <v>25</v>
      </c>
      <c r="E17" s="13" t="s">
        <v>5</v>
      </c>
      <c r="F17" s="13" t="s">
        <v>5</v>
      </c>
      <c r="G17" s="13"/>
      <c r="H17" s="13"/>
      <c r="I17" s="13"/>
      <c r="J17" s="13"/>
      <c r="K17" s="13"/>
      <c r="L17" s="13"/>
      <c r="M17" s="14">
        <v>0</v>
      </c>
      <c r="N17" s="17">
        <v>340400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340400</v>
      </c>
      <c r="AG17" s="15">
        <v>0</v>
      </c>
      <c r="AH17" s="15">
        <v>0</v>
      </c>
      <c r="AI17" s="15">
        <v>340400</v>
      </c>
      <c r="AJ17" s="15">
        <v>-340400</v>
      </c>
      <c r="AK17" s="15">
        <v>0</v>
      </c>
      <c r="AL17" s="16">
        <v>1</v>
      </c>
      <c r="AM17" s="15">
        <v>0</v>
      </c>
      <c r="AN17" s="16">
        <v>0</v>
      </c>
      <c r="AO17" s="15">
        <v>0</v>
      </c>
      <c r="AP17" s="18">
        <f t="shared" si="0"/>
        <v>1</v>
      </c>
      <c r="AQ17" s="17"/>
    </row>
    <row r="18" spans="1:43" ht="48" hidden="1" customHeight="1" outlineLevel="1">
      <c r="A18" s="20" t="s">
        <v>26</v>
      </c>
      <c r="B18" s="9" t="s">
        <v>5</v>
      </c>
      <c r="C18" s="9" t="s">
        <v>6</v>
      </c>
      <c r="D18" s="13" t="s">
        <v>27</v>
      </c>
      <c r="E18" s="13" t="s">
        <v>5</v>
      </c>
      <c r="F18" s="13" t="s">
        <v>5</v>
      </c>
      <c r="G18" s="13"/>
      <c r="H18" s="13"/>
      <c r="I18" s="13"/>
      <c r="J18" s="13"/>
      <c r="K18" s="13"/>
      <c r="L18" s="13"/>
      <c r="M18" s="14">
        <v>0</v>
      </c>
      <c r="N18" s="17">
        <v>6800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6800</v>
      </c>
      <c r="AG18" s="15">
        <v>0</v>
      </c>
      <c r="AH18" s="15">
        <v>0</v>
      </c>
      <c r="AI18" s="15">
        <v>6800</v>
      </c>
      <c r="AJ18" s="15">
        <v>-6800</v>
      </c>
      <c r="AK18" s="15">
        <v>0</v>
      </c>
      <c r="AL18" s="16">
        <v>1</v>
      </c>
      <c r="AM18" s="15">
        <v>0</v>
      </c>
      <c r="AN18" s="16">
        <v>0</v>
      </c>
      <c r="AO18" s="15">
        <v>0</v>
      </c>
      <c r="AP18" s="18">
        <f t="shared" si="0"/>
        <v>1</v>
      </c>
      <c r="AQ18" s="17"/>
    </row>
    <row r="19" spans="1:43" ht="36" customHeight="1" collapsed="1">
      <c r="A19" s="20" t="s">
        <v>28</v>
      </c>
      <c r="B19" s="9" t="s">
        <v>5</v>
      </c>
      <c r="C19" s="9" t="s">
        <v>6</v>
      </c>
      <c r="D19" s="13" t="s">
        <v>29</v>
      </c>
      <c r="E19" s="13" t="s">
        <v>5</v>
      </c>
      <c r="F19" s="13" t="s">
        <v>5</v>
      </c>
      <c r="G19" s="13"/>
      <c r="H19" s="13"/>
      <c r="I19" s="13"/>
      <c r="J19" s="13"/>
      <c r="K19" s="13"/>
      <c r="L19" s="13"/>
      <c r="M19" s="14">
        <v>0</v>
      </c>
      <c r="N19" s="17">
        <v>1107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900.4</v>
      </c>
      <c r="AG19" s="15">
        <v>0</v>
      </c>
      <c r="AH19" s="15">
        <v>0</v>
      </c>
      <c r="AI19" s="15">
        <v>900390.62</v>
      </c>
      <c r="AJ19" s="15">
        <v>-900390.62</v>
      </c>
      <c r="AK19" s="15">
        <v>0</v>
      </c>
      <c r="AL19" s="16">
        <v>0.81334150874723399</v>
      </c>
      <c r="AM19" s="15">
        <v>0</v>
      </c>
      <c r="AN19" s="16">
        <v>0</v>
      </c>
      <c r="AO19" s="15">
        <v>0</v>
      </c>
      <c r="AP19" s="18">
        <f t="shared" si="0"/>
        <v>0.81336946702800361</v>
      </c>
      <c r="AQ19" s="17">
        <v>870</v>
      </c>
    </row>
    <row r="20" spans="1:43" ht="38.25" hidden="1" customHeight="1" outlineLevel="1">
      <c r="A20" s="20" t="s">
        <v>30</v>
      </c>
      <c r="B20" s="9" t="s">
        <v>5</v>
      </c>
      <c r="C20" s="9" t="s">
        <v>6</v>
      </c>
      <c r="D20" s="13" t="s">
        <v>31</v>
      </c>
      <c r="E20" s="13" t="s">
        <v>5</v>
      </c>
      <c r="F20" s="13" t="s">
        <v>5</v>
      </c>
      <c r="G20" s="13"/>
      <c r="H20" s="13"/>
      <c r="I20" s="13"/>
      <c r="J20" s="13"/>
      <c r="K20" s="13"/>
      <c r="L20" s="13"/>
      <c r="M20" s="14">
        <v>0</v>
      </c>
      <c r="N20" s="17">
        <v>1107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900.4</v>
      </c>
      <c r="AG20" s="15">
        <v>0</v>
      </c>
      <c r="AH20" s="15">
        <v>0</v>
      </c>
      <c r="AI20" s="15">
        <v>900390.62</v>
      </c>
      <c r="AJ20" s="15">
        <v>-900390.62</v>
      </c>
      <c r="AK20" s="15">
        <v>0</v>
      </c>
      <c r="AL20" s="16">
        <v>0.81334150874723399</v>
      </c>
      <c r="AM20" s="15">
        <v>0</v>
      </c>
      <c r="AN20" s="16">
        <v>0</v>
      </c>
      <c r="AO20" s="15">
        <v>0</v>
      </c>
      <c r="AP20" s="18">
        <f t="shared" si="0"/>
        <v>0.81336946702800361</v>
      </c>
      <c r="AQ20" s="17"/>
    </row>
    <row r="21" spans="1:43" ht="35.25" customHeight="1" collapsed="1">
      <c r="A21" s="20" t="s">
        <v>32</v>
      </c>
      <c r="B21" s="9" t="s">
        <v>5</v>
      </c>
      <c r="C21" s="9" t="s">
        <v>6</v>
      </c>
      <c r="D21" s="13" t="s">
        <v>33</v>
      </c>
      <c r="E21" s="13" t="s">
        <v>5</v>
      </c>
      <c r="F21" s="13" t="s">
        <v>5</v>
      </c>
      <c r="G21" s="13"/>
      <c r="H21" s="13"/>
      <c r="I21" s="13"/>
      <c r="J21" s="13"/>
      <c r="K21" s="13"/>
      <c r="L21" s="13"/>
      <c r="M21" s="14">
        <v>0</v>
      </c>
      <c r="N21" s="17">
        <v>46039.5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28832.3</v>
      </c>
      <c r="AG21" s="15">
        <v>0</v>
      </c>
      <c r="AH21" s="15">
        <v>0</v>
      </c>
      <c r="AI21" s="15">
        <v>28832289.829999998</v>
      </c>
      <c r="AJ21" s="15">
        <v>-28832289.829999998</v>
      </c>
      <c r="AK21" s="15">
        <v>0</v>
      </c>
      <c r="AL21" s="16">
        <v>0.62625076702648574</v>
      </c>
      <c r="AM21" s="15">
        <v>0</v>
      </c>
      <c r="AN21" s="16">
        <v>0</v>
      </c>
      <c r="AO21" s="15">
        <v>0</v>
      </c>
      <c r="AP21" s="18">
        <f t="shared" si="0"/>
        <v>0.62625137110524653</v>
      </c>
      <c r="AQ21" s="17">
        <v>39699.699999999997</v>
      </c>
    </row>
    <row r="22" spans="1:43" ht="51" hidden="1" customHeight="1" outlineLevel="1">
      <c r="A22" s="10" t="s">
        <v>34</v>
      </c>
      <c r="B22" s="9" t="s">
        <v>5</v>
      </c>
      <c r="C22" s="9" t="s">
        <v>6</v>
      </c>
      <c r="D22" s="13" t="s">
        <v>35</v>
      </c>
      <c r="E22" s="13" t="s">
        <v>5</v>
      </c>
      <c r="F22" s="13" t="s">
        <v>5</v>
      </c>
      <c r="G22" s="13"/>
      <c r="H22" s="13"/>
      <c r="I22" s="13"/>
      <c r="J22" s="13"/>
      <c r="K22" s="13"/>
      <c r="L22" s="13"/>
      <c r="M22" s="14">
        <v>0</v>
      </c>
      <c r="N22" s="17">
        <v>46039528.170000002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28832289.829999998</v>
      </c>
      <c r="AG22" s="15">
        <v>0</v>
      </c>
      <c r="AH22" s="15">
        <v>0</v>
      </c>
      <c r="AI22" s="15">
        <v>28832289.829999998</v>
      </c>
      <c r="AJ22" s="15">
        <v>-28832289.829999998</v>
      </c>
      <c r="AK22" s="15">
        <v>0</v>
      </c>
      <c r="AL22" s="16">
        <v>0.62625076702648574</v>
      </c>
      <c r="AM22" s="15">
        <v>0</v>
      </c>
      <c r="AN22" s="16">
        <v>0</v>
      </c>
      <c r="AO22" s="15">
        <v>0</v>
      </c>
      <c r="AP22" s="18">
        <f t="shared" si="0"/>
        <v>0.62625076702648574</v>
      </c>
      <c r="AQ22" s="17"/>
    </row>
    <row r="23" spans="1:43" ht="35.25" hidden="1" customHeight="1">
      <c r="A23" s="10" t="s">
        <v>36</v>
      </c>
      <c r="B23" s="9" t="s">
        <v>5</v>
      </c>
      <c r="C23" s="9" t="s">
        <v>6</v>
      </c>
      <c r="D23" s="13" t="s">
        <v>37</v>
      </c>
      <c r="E23" s="13" t="s">
        <v>5</v>
      </c>
      <c r="F23" s="13" t="s">
        <v>5</v>
      </c>
      <c r="G23" s="13"/>
      <c r="H23" s="13"/>
      <c r="I23" s="13"/>
      <c r="J23" s="13"/>
      <c r="K23" s="13"/>
      <c r="L23" s="13"/>
      <c r="M23" s="14">
        <v>0</v>
      </c>
      <c r="N23" s="17">
        <v>179181649.88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174783686.71000001</v>
      </c>
      <c r="AG23" s="15">
        <v>0</v>
      </c>
      <c r="AH23" s="15">
        <v>0</v>
      </c>
      <c r="AI23" s="15">
        <v>174783686.71000001</v>
      </c>
      <c r="AJ23" s="15">
        <v>-174783686.71000001</v>
      </c>
      <c r="AK23" s="15">
        <v>0</v>
      </c>
      <c r="AL23" s="16">
        <v>0.97545528142560711</v>
      </c>
      <c r="AM23" s="15">
        <v>0</v>
      </c>
      <c r="AN23" s="16">
        <v>0</v>
      </c>
      <c r="AO23" s="15">
        <v>0</v>
      </c>
      <c r="AP23" s="18">
        <f t="shared" si="0"/>
        <v>0.97545528142560722</v>
      </c>
      <c r="AQ23" s="17"/>
    </row>
    <row r="24" spans="1:43" ht="52.5" hidden="1" customHeight="1" outlineLevel="1">
      <c r="A24" s="10" t="s">
        <v>38</v>
      </c>
      <c r="B24" s="9" t="s">
        <v>5</v>
      </c>
      <c r="C24" s="9" t="s">
        <v>6</v>
      </c>
      <c r="D24" s="13" t="s">
        <v>39</v>
      </c>
      <c r="E24" s="13" t="s">
        <v>5</v>
      </c>
      <c r="F24" s="13" t="s">
        <v>5</v>
      </c>
      <c r="G24" s="13"/>
      <c r="H24" s="13"/>
      <c r="I24" s="13"/>
      <c r="J24" s="13"/>
      <c r="K24" s="13"/>
      <c r="L24" s="13"/>
      <c r="M24" s="14">
        <v>0</v>
      </c>
      <c r="N24" s="17">
        <v>179181649.88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174783686.71000001</v>
      </c>
      <c r="AG24" s="15">
        <v>0</v>
      </c>
      <c r="AH24" s="15">
        <v>0</v>
      </c>
      <c r="AI24" s="15">
        <v>174783686.71000001</v>
      </c>
      <c r="AJ24" s="15">
        <v>-174783686.71000001</v>
      </c>
      <c r="AK24" s="15">
        <v>0</v>
      </c>
      <c r="AL24" s="16">
        <v>0.97545528142560711</v>
      </c>
      <c r="AM24" s="15">
        <v>0</v>
      </c>
      <c r="AN24" s="16">
        <v>0</v>
      </c>
      <c r="AO24" s="15">
        <v>0</v>
      </c>
      <c r="AP24" s="18">
        <f t="shared" si="0"/>
        <v>0.97545528142560722</v>
      </c>
      <c r="AQ24" s="17"/>
    </row>
    <row r="25" spans="1:43" ht="34.5" customHeight="1" outlineLevel="1">
      <c r="A25" s="20" t="s">
        <v>117</v>
      </c>
      <c r="B25" s="9"/>
      <c r="C25" s="9"/>
      <c r="D25" s="13" t="s">
        <v>37</v>
      </c>
      <c r="E25" s="13"/>
      <c r="F25" s="13"/>
      <c r="G25" s="13"/>
      <c r="H25" s="13"/>
      <c r="I25" s="13"/>
      <c r="J25" s="13"/>
      <c r="K25" s="13"/>
      <c r="L25" s="13"/>
      <c r="M25" s="14"/>
      <c r="N25" s="17">
        <v>179181.7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>
        <v>174783.7</v>
      </c>
      <c r="AG25" s="15"/>
      <c r="AH25" s="15"/>
      <c r="AI25" s="15"/>
      <c r="AJ25" s="15"/>
      <c r="AK25" s="15"/>
      <c r="AL25" s="16"/>
      <c r="AM25" s="15"/>
      <c r="AN25" s="16"/>
      <c r="AO25" s="15"/>
      <c r="AP25" s="18">
        <f t="shared" si="0"/>
        <v>0.97545508274561521</v>
      </c>
      <c r="AQ25" s="17">
        <v>156989.20000000001</v>
      </c>
    </row>
    <row r="26" spans="1:43" ht="36" customHeight="1">
      <c r="A26" s="20" t="s">
        <v>40</v>
      </c>
      <c r="B26" s="9" t="s">
        <v>5</v>
      </c>
      <c r="C26" s="9" t="s">
        <v>6</v>
      </c>
      <c r="D26" s="13" t="s">
        <v>41</v>
      </c>
      <c r="E26" s="13" t="s">
        <v>5</v>
      </c>
      <c r="F26" s="13" t="s">
        <v>5</v>
      </c>
      <c r="G26" s="13"/>
      <c r="H26" s="13"/>
      <c r="I26" s="13"/>
      <c r="J26" s="13"/>
      <c r="K26" s="13"/>
      <c r="L26" s="13"/>
      <c r="M26" s="14">
        <v>0</v>
      </c>
      <c r="N26" s="17">
        <v>2654.1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2612.9</v>
      </c>
      <c r="AG26" s="15">
        <v>0</v>
      </c>
      <c r="AH26" s="15">
        <v>0</v>
      </c>
      <c r="AI26" s="15">
        <v>2612911.75</v>
      </c>
      <c r="AJ26" s="15">
        <v>-2612911.75</v>
      </c>
      <c r="AK26" s="15">
        <v>0</v>
      </c>
      <c r="AL26" s="16">
        <v>0.98448127425492638</v>
      </c>
      <c r="AM26" s="15">
        <v>0</v>
      </c>
      <c r="AN26" s="16">
        <v>0</v>
      </c>
      <c r="AO26" s="15">
        <v>0</v>
      </c>
      <c r="AP26" s="18">
        <f t="shared" si="0"/>
        <v>0.98447684714215744</v>
      </c>
      <c r="AQ26" s="17">
        <v>3196.1</v>
      </c>
    </row>
    <row r="27" spans="1:43" ht="33.75" hidden="1" customHeight="1" outlineLevel="1">
      <c r="A27" s="20" t="s">
        <v>42</v>
      </c>
      <c r="B27" s="9" t="s">
        <v>5</v>
      </c>
      <c r="C27" s="9" t="s">
        <v>6</v>
      </c>
      <c r="D27" s="13" t="s">
        <v>43</v>
      </c>
      <c r="E27" s="13" t="s">
        <v>5</v>
      </c>
      <c r="F27" s="13" t="s">
        <v>5</v>
      </c>
      <c r="G27" s="13"/>
      <c r="H27" s="13"/>
      <c r="I27" s="13"/>
      <c r="J27" s="13"/>
      <c r="K27" s="13"/>
      <c r="L27" s="13"/>
      <c r="M27" s="14">
        <v>0</v>
      </c>
      <c r="N27" s="17">
        <v>2317800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2281005.81</v>
      </c>
      <c r="AG27" s="15">
        <v>0</v>
      </c>
      <c r="AH27" s="15">
        <v>0</v>
      </c>
      <c r="AI27" s="15">
        <v>2281005.81</v>
      </c>
      <c r="AJ27" s="15">
        <v>-2281005.81</v>
      </c>
      <c r="AK27" s="15">
        <v>0</v>
      </c>
      <c r="AL27" s="16">
        <v>0.98412538182759512</v>
      </c>
      <c r="AM27" s="15">
        <v>0</v>
      </c>
      <c r="AN27" s="16">
        <v>0</v>
      </c>
      <c r="AO27" s="15">
        <v>0</v>
      </c>
      <c r="AP27" s="18">
        <f t="shared" si="0"/>
        <v>0.98412538182759512</v>
      </c>
      <c r="AQ27" s="17"/>
    </row>
    <row r="28" spans="1:43" ht="30.75" hidden="1" customHeight="1" outlineLevel="1">
      <c r="A28" s="20" t="s">
        <v>44</v>
      </c>
      <c r="B28" s="9" t="s">
        <v>5</v>
      </c>
      <c r="C28" s="9" t="s">
        <v>6</v>
      </c>
      <c r="D28" s="13" t="s">
        <v>45</v>
      </c>
      <c r="E28" s="13" t="s">
        <v>5</v>
      </c>
      <c r="F28" s="13" t="s">
        <v>5</v>
      </c>
      <c r="G28" s="13"/>
      <c r="H28" s="13"/>
      <c r="I28" s="13"/>
      <c r="J28" s="13"/>
      <c r="K28" s="13"/>
      <c r="L28" s="13"/>
      <c r="M28" s="14">
        <v>0</v>
      </c>
      <c r="N28" s="17">
        <v>336300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331905.94</v>
      </c>
      <c r="AG28" s="15">
        <v>0</v>
      </c>
      <c r="AH28" s="15">
        <v>0</v>
      </c>
      <c r="AI28" s="15">
        <v>331905.94</v>
      </c>
      <c r="AJ28" s="15">
        <v>-331905.94</v>
      </c>
      <c r="AK28" s="15">
        <v>0</v>
      </c>
      <c r="AL28" s="16">
        <v>0.98693410645257207</v>
      </c>
      <c r="AM28" s="15">
        <v>0</v>
      </c>
      <c r="AN28" s="16">
        <v>0</v>
      </c>
      <c r="AO28" s="15">
        <v>0</v>
      </c>
      <c r="AP28" s="18">
        <f t="shared" si="0"/>
        <v>0.98693410645257207</v>
      </c>
      <c r="AQ28" s="17"/>
    </row>
    <row r="29" spans="1:43" ht="30.75" customHeight="1" outlineLevel="1">
      <c r="A29" s="23" t="s">
        <v>123</v>
      </c>
      <c r="B29" s="9"/>
      <c r="C29" s="9"/>
      <c r="D29" s="13" t="s">
        <v>47</v>
      </c>
      <c r="E29" s="13"/>
      <c r="F29" s="13"/>
      <c r="G29" s="13"/>
      <c r="H29" s="13"/>
      <c r="I29" s="13"/>
      <c r="J29" s="13"/>
      <c r="K29" s="13"/>
      <c r="L29" s="13"/>
      <c r="M29" s="14"/>
      <c r="N29" s="17">
        <v>0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>
        <v>0</v>
      </c>
      <c r="AG29" s="15"/>
      <c r="AH29" s="15"/>
      <c r="AI29" s="15"/>
      <c r="AJ29" s="15"/>
      <c r="AK29" s="15"/>
      <c r="AL29" s="16"/>
      <c r="AM29" s="15"/>
      <c r="AN29" s="16"/>
      <c r="AO29" s="15"/>
      <c r="AP29" s="18">
        <v>0</v>
      </c>
      <c r="AQ29" s="17">
        <v>46182.3</v>
      </c>
    </row>
    <row r="30" spans="1:43" ht="21.75" customHeight="1">
      <c r="A30" s="20" t="s">
        <v>46</v>
      </c>
      <c r="B30" s="9" t="s">
        <v>5</v>
      </c>
      <c r="C30" s="9" t="s">
        <v>6</v>
      </c>
      <c r="D30" s="13" t="s">
        <v>47</v>
      </c>
      <c r="E30" s="13" t="s">
        <v>5</v>
      </c>
      <c r="F30" s="13" t="s">
        <v>5</v>
      </c>
      <c r="G30" s="13"/>
      <c r="H30" s="13"/>
      <c r="I30" s="13"/>
      <c r="J30" s="13"/>
      <c r="K30" s="13"/>
      <c r="L30" s="13"/>
      <c r="M30" s="14">
        <v>0</v>
      </c>
      <c r="N30" s="17">
        <v>43122.2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43086.9</v>
      </c>
      <c r="AG30" s="15">
        <v>0</v>
      </c>
      <c r="AH30" s="15">
        <v>0</v>
      </c>
      <c r="AI30" s="15">
        <v>43086856.670000002</v>
      </c>
      <c r="AJ30" s="15">
        <v>-43086856.670000002</v>
      </c>
      <c r="AK30" s="15">
        <v>0</v>
      </c>
      <c r="AL30" s="16">
        <v>0.99918125998454244</v>
      </c>
      <c r="AM30" s="15">
        <v>0</v>
      </c>
      <c r="AN30" s="16">
        <v>0</v>
      </c>
      <c r="AO30" s="15">
        <v>0</v>
      </c>
      <c r="AP30" s="18">
        <f t="shared" si="0"/>
        <v>0.99918139612542967</v>
      </c>
      <c r="AQ30" s="17">
        <v>0</v>
      </c>
    </row>
    <row r="31" spans="1:43" ht="37.5" hidden="1" customHeight="1" outlineLevel="1">
      <c r="A31" s="20" t="s">
        <v>48</v>
      </c>
      <c r="B31" s="9" t="s">
        <v>5</v>
      </c>
      <c r="C31" s="9" t="s">
        <v>6</v>
      </c>
      <c r="D31" s="13" t="s">
        <v>49</v>
      </c>
      <c r="E31" s="13" t="s">
        <v>5</v>
      </c>
      <c r="F31" s="13" t="s">
        <v>5</v>
      </c>
      <c r="G31" s="13"/>
      <c r="H31" s="13"/>
      <c r="I31" s="13"/>
      <c r="J31" s="13"/>
      <c r="K31" s="13"/>
      <c r="L31" s="13"/>
      <c r="M31" s="14">
        <v>0</v>
      </c>
      <c r="N31" s="17">
        <v>41005672.270000003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41002034.229999997</v>
      </c>
      <c r="AG31" s="15">
        <v>0</v>
      </c>
      <c r="AH31" s="15">
        <v>0</v>
      </c>
      <c r="AI31" s="15">
        <v>41002034.229999997</v>
      </c>
      <c r="AJ31" s="15">
        <v>-41002034.229999997</v>
      </c>
      <c r="AK31" s="15">
        <v>0</v>
      </c>
      <c r="AL31" s="16">
        <v>0.99991127959136861</v>
      </c>
      <c r="AM31" s="15">
        <v>0</v>
      </c>
      <c r="AN31" s="16">
        <v>0</v>
      </c>
      <c r="AO31" s="15">
        <v>0</v>
      </c>
      <c r="AP31" s="18">
        <f t="shared" si="0"/>
        <v>0.99991127959136838</v>
      </c>
      <c r="AQ31" s="17"/>
    </row>
    <row r="32" spans="1:43" ht="33.75" hidden="1" customHeight="1" outlineLevel="1">
      <c r="A32" s="20" t="s">
        <v>50</v>
      </c>
      <c r="B32" s="9" t="s">
        <v>5</v>
      </c>
      <c r="C32" s="9" t="s">
        <v>6</v>
      </c>
      <c r="D32" s="13" t="s">
        <v>51</v>
      </c>
      <c r="E32" s="13" t="s">
        <v>5</v>
      </c>
      <c r="F32" s="13" t="s">
        <v>5</v>
      </c>
      <c r="G32" s="13"/>
      <c r="H32" s="13"/>
      <c r="I32" s="13"/>
      <c r="J32" s="13"/>
      <c r="K32" s="13"/>
      <c r="L32" s="13"/>
      <c r="M32" s="14">
        <v>0</v>
      </c>
      <c r="N32" s="17">
        <v>227790.24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227790.24</v>
      </c>
      <c r="AG32" s="15">
        <v>0</v>
      </c>
      <c r="AH32" s="15">
        <v>0</v>
      </c>
      <c r="AI32" s="15">
        <v>227790.24</v>
      </c>
      <c r="AJ32" s="15">
        <v>-227790.24</v>
      </c>
      <c r="AK32" s="15">
        <v>0</v>
      </c>
      <c r="AL32" s="16">
        <v>1</v>
      </c>
      <c r="AM32" s="15">
        <v>0</v>
      </c>
      <c r="AN32" s="16">
        <v>0</v>
      </c>
      <c r="AO32" s="15">
        <v>0</v>
      </c>
      <c r="AP32" s="18">
        <f t="shared" si="0"/>
        <v>1</v>
      </c>
      <c r="AQ32" s="17"/>
    </row>
    <row r="33" spans="1:43" ht="33.75" hidden="1" customHeight="1" outlineLevel="1">
      <c r="A33" s="20" t="s">
        <v>52</v>
      </c>
      <c r="B33" s="9" t="s">
        <v>5</v>
      </c>
      <c r="C33" s="9" t="s">
        <v>6</v>
      </c>
      <c r="D33" s="13" t="s">
        <v>53</v>
      </c>
      <c r="E33" s="13" t="s">
        <v>5</v>
      </c>
      <c r="F33" s="13" t="s">
        <v>5</v>
      </c>
      <c r="G33" s="13"/>
      <c r="H33" s="13"/>
      <c r="I33" s="13"/>
      <c r="J33" s="13"/>
      <c r="K33" s="13"/>
      <c r="L33" s="13"/>
      <c r="M33" s="14">
        <v>0</v>
      </c>
      <c r="N33" s="17">
        <v>1888700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1857032.2</v>
      </c>
      <c r="AG33" s="15">
        <v>0</v>
      </c>
      <c r="AH33" s="15">
        <v>0</v>
      </c>
      <c r="AI33" s="15">
        <v>1857032.2</v>
      </c>
      <c r="AJ33" s="15">
        <v>-1857032.2</v>
      </c>
      <c r="AK33" s="15">
        <v>0</v>
      </c>
      <c r="AL33" s="16">
        <v>0.98323301741938895</v>
      </c>
      <c r="AM33" s="15">
        <v>0</v>
      </c>
      <c r="AN33" s="16">
        <v>0</v>
      </c>
      <c r="AO33" s="15">
        <v>0</v>
      </c>
      <c r="AP33" s="18">
        <f t="shared" si="0"/>
        <v>0.98323301741938895</v>
      </c>
      <c r="AQ33" s="17"/>
    </row>
    <row r="34" spans="1:43" ht="36.75" customHeight="1" collapsed="1">
      <c r="A34" s="20" t="s">
        <v>54</v>
      </c>
      <c r="B34" s="9" t="s">
        <v>5</v>
      </c>
      <c r="C34" s="9" t="s">
        <v>6</v>
      </c>
      <c r="D34" s="13" t="s">
        <v>55</v>
      </c>
      <c r="E34" s="13" t="s">
        <v>5</v>
      </c>
      <c r="F34" s="13" t="s">
        <v>5</v>
      </c>
      <c r="G34" s="13"/>
      <c r="H34" s="13"/>
      <c r="I34" s="13"/>
      <c r="J34" s="13"/>
      <c r="K34" s="13"/>
      <c r="L34" s="13"/>
      <c r="M34" s="14">
        <v>0</v>
      </c>
      <c r="N34" s="17">
        <v>6290.7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6290.7</v>
      </c>
      <c r="AG34" s="15">
        <v>0</v>
      </c>
      <c r="AH34" s="15">
        <v>0</v>
      </c>
      <c r="AI34" s="15">
        <v>6290708.5999999996</v>
      </c>
      <c r="AJ34" s="15">
        <v>-6290708.5999999996</v>
      </c>
      <c r="AK34" s="15">
        <v>0</v>
      </c>
      <c r="AL34" s="16">
        <v>1</v>
      </c>
      <c r="AM34" s="15">
        <v>0</v>
      </c>
      <c r="AN34" s="16">
        <v>0</v>
      </c>
      <c r="AO34" s="15">
        <v>0</v>
      </c>
      <c r="AP34" s="18">
        <f t="shared" si="0"/>
        <v>1</v>
      </c>
      <c r="AQ34" s="17">
        <v>10733.8</v>
      </c>
    </row>
    <row r="35" spans="1:43" ht="38.25" hidden="1" customHeight="1" outlineLevel="1">
      <c r="A35" s="20" t="s">
        <v>56</v>
      </c>
      <c r="B35" s="9" t="s">
        <v>5</v>
      </c>
      <c r="C35" s="9" t="s">
        <v>6</v>
      </c>
      <c r="D35" s="13" t="s">
        <v>57</v>
      </c>
      <c r="E35" s="13" t="s">
        <v>5</v>
      </c>
      <c r="F35" s="13" t="s">
        <v>5</v>
      </c>
      <c r="G35" s="13"/>
      <c r="H35" s="13"/>
      <c r="I35" s="13"/>
      <c r="J35" s="13"/>
      <c r="K35" s="13"/>
      <c r="L35" s="13"/>
      <c r="M35" s="14">
        <v>0</v>
      </c>
      <c r="N35" s="17">
        <v>5899808.5999999996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5899.8</v>
      </c>
      <c r="AG35" s="15">
        <v>0</v>
      </c>
      <c r="AH35" s="15">
        <v>0</v>
      </c>
      <c r="AI35" s="15">
        <v>5899808.5999999996</v>
      </c>
      <c r="AJ35" s="15">
        <v>-5899808.5999999996</v>
      </c>
      <c r="AK35" s="15">
        <v>0</v>
      </c>
      <c r="AL35" s="16">
        <v>1</v>
      </c>
      <c r="AM35" s="15">
        <v>0</v>
      </c>
      <c r="AN35" s="16">
        <v>0</v>
      </c>
      <c r="AO35" s="15">
        <v>0</v>
      </c>
      <c r="AP35" s="18">
        <f t="shared" si="0"/>
        <v>9.9999854232559349E-4</v>
      </c>
      <c r="AQ35" s="17"/>
    </row>
    <row r="36" spans="1:43" ht="45.75" hidden="1" customHeight="1" outlineLevel="1">
      <c r="A36" s="20" t="s">
        <v>58</v>
      </c>
      <c r="B36" s="9" t="s">
        <v>5</v>
      </c>
      <c r="C36" s="9" t="s">
        <v>6</v>
      </c>
      <c r="D36" s="13" t="s">
        <v>59</v>
      </c>
      <c r="E36" s="13" t="s">
        <v>5</v>
      </c>
      <c r="F36" s="13" t="s">
        <v>5</v>
      </c>
      <c r="G36" s="13"/>
      <c r="H36" s="13"/>
      <c r="I36" s="13"/>
      <c r="J36" s="13"/>
      <c r="K36" s="13"/>
      <c r="L36" s="13"/>
      <c r="M36" s="14">
        <v>0</v>
      </c>
      <c r="N36" s="17">
        <v>390900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390900</v>
      </c>
      <c r="AG36" s="15">
        <v>0</v>
      </c>
      <c r="AH36" s="15">
        <v>0</v>
      </c>
      <c r="AI36" s="15">
        <v>390900</v>
      </c>
      <c r="AJ36" s="15">
        <v>-390900</v>
      </c>
      <c r="AK36" s="15">
        <v>0</v>
      </c>
      <c r="AL36" s="16">
        <v>1</v>
      </c>
      <c r="AM36" s="15">
        <v>0</v>
      </c>
      <c r="AN36" s="16">
        <v>0</v>
      </c>
      <c r="AO36" s="15">
        <v>0</v>
      </c>
      <c r="AP36" s="18">
        <f t="shared" si="0"/>
        <v>1</v>
      </c>
      <c r="AQ36" s="17"/>
    </row>
    <row r="37" spans="1:43" ht="22.5" customHeight="1" collapsed="1">
      <c r="A37" s="20" t="s">
        <v>60</v>
      </c>
      <c r="B37" s="9" t="s">
        <v>5</v>
      </c>
      <c r="C37" s="9" t="s">
        <v>6</v>
      </c>
      <c r="D37" s="13" t="s">
        <v>61</v>
      </c>
      <c r="E37" s="13" t="s">
        <v>5</v>
      </c>
      <c r="F37" s="13" t="s">
        <v>5</v>
      </c>
      <c r="G37" s="13"/>
      <c r="H37" s="13"/>
      <c r="I37" s="13"/>
      <c r="J37" s="13"/>
      <c r="K37" s="13"/>
      <c r="L37" s="13"/>
      <c r="M37" s="14">
        <v>0</v>
      </c>
      <c r="N37" s="17">
        <v>60.1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60.1</v>
      </c>
      <c r="AG37" s="15">
        <v>0</v>
      </c>
      <c r="AH37" s="15">
        <v>0</v>
      </c>
      <c r="AI37" s="15">
        <v>60100</v>
      </c>
      <c r="AJ37" s="15">
        <v>-60100</v>
      </c>
      <c r="AK37" s="15">
        <v>0</v>
      </c>
      <c r="AL37" s="16">
        <v>1</v>
      </c>
      <c r="AM37" s="15">
        <v>0</v>
      </c>
      <c r="AN37" s="16">
        <v>0</v>
      </c>
      <c r="AO37" s="15">
        <v>0</v>
      </c>
      <c r="AP37" s="18">
        <f t="shared" si="0"/>
        <v>1</v>
      </c>
      <c r="AQ37" s="17">
        <v>280.89999999999998</v>
      </c>
    </row>
    <row r="38" spans="1:43" ht="33.75" hidden="1" customHeight="1" outlineLevel="1">
      <c r="A38" s="20" t="s">
        <v>62</v>
      </c>
      <c r="B38" s="9" t="s">
        <v>5</v>
      </c>
      <c r="C38" s="9" t="s">
        <v>6</v>
      </c>
      <c r="D38" s="13" t="s">
        <v>63</v>
      </c>
      <c r="E38" s="13" t="s">
        <v>5</v>
      </c>
      <c r="F38" s="13" t="s">
        <v>5</v>
      </c>
      <c r="G38" s="13"/>
      <c r="H38" s="13"/>
      <c r="I38" s="13"/>
      <c r="J38" s="13"/>
      <c r="K38" s="13"/>
      <c r="L38" s="13"/>
      <c r="M38" s="14">
        <v>0</v>
      </c>
      <c r="N38" s="17">
        <v>60100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60100</v>
      </c>
      <c r="AG38" s="15">
        <v>0</v>
      </c>
      <c r="AH38" s="15">
        <v>0</v>
      </c>
      <c r="AI38" s="15">
        <v>60100</v>
      </c>
      <c r="AJ38" s="15">
        <v>-60100</v>
      </c>
      <c r="AK38" s="15">
        <v>0</v>
      </c>
      <c r="AL38" s="16">
        <v>1</v>
      </c>
      <c r="AM38" s="15">
        <v>0</v>
      </c>
      <c r="AN38" s="16">
        <v>0</v>
      </c>
      <c r="AO38" s="15">
        <v>0</v>
      </c>
      <c r="AP38" s="18">
        <f t="shared" si="0"/>
        <v>1</v>
      </c>
      <c r="AQ38" s="17"/>
    </row>
    <row r="39" spans="1:43" ht="22.5" customHeight="1" collapsed="1">
      <c r="A39" s="20" t="s">
        <v>64</v>
      </c>
      <c r="B39" s="9" t="s">
        <v>5</v>
      </c>
      <c r="C39" s="9" t="s">
        <v>6</v>
      </c>
      <c r="D39" s="13" t="s">
        <v>65</v>
      </c>
      <c r="E39" s="13" t="s">
        <v>5</v>
      </c>
      <c r="F39" s="13" t="s">
        <v>5</v>
      </c>
      <c r="G39" s="13"/>
      <c r="H39" s="13"/>
      <c r="I39" s="13"/>
      <c r="J39" s="13"/>
      <c r="K39" s="13"/>
      <c r="L39" s="13"/>
      <c r="M39" s="14">
        <v>0</v>
      </c>
      <c r="N39" s="17">
        <v>305109.3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304409.09999999998</v>
      </c>
      <c r="AG39" s="15">
        <v>0</v>
      </c>
      <c r="AH39" s="15">
        <v>0</v>
      </c>
      <c r="AI39" s="15">
        <v>304409097.69</v>
      </c>
      <c r="AJ39" s="15">
        <v>-304409097.69</v>
      </c>
      <c r="AK39" s="15">
        <v>0</v>
      </c>
      <c r="AL39" s="16">
        <v>0.99770494191721015</v>
      </c>
      <c r="AM39" s="15">
        <v>0</v>
      </c>
      <c r="AN39" s="16">
        <v>0</v>
      </c>
      <c r="AO39" s="15">
        <v>0</v>
      </c>
      <c r="AP39" s="18">
        <f t="shared" si="0"/>
        <v>0.9977050847024328</v>
      </c>
      <c r="AQ39" s="17">
        <v>284615.3</v>
      </c>
    </row>
    <row r="40" spans="1:43" ht="37.5" hidden="1" customHeight="1" outlineLevel="1">
      <c r="A40" s="20" t="s">
        <v>66</v>
      </c>
      <c r="B40" s="9" t="s">
        <v>5</v>
      </c>
      <c r="C40" s="9" t="s">
        <v>6</v>
      </c>
      <c r="D40" s="13" t="s">
        <v>67</v>
      </c>
      <c r="E40" s="13" t="s">
        <v>5</v>
      </c>
      <c r="F40" s="13" t="s">
        <v>5</v>
      </c>
      <c r="G40" s="13"/>
      <c r="H40" s="13"/>
      <c r="I40" s="13"/>
      <c r="J40" s="13"/>
      <c r="K40" s="13"/>
      <c r="L40" s="13"/>
      <c r="M40" s="14">
        <v>0</v>
      </c>
      <c r="N40" s="17">
        <v>300663822.45999998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</v>
      </c>
      <c r="AF40" s="17">
        <v>299992734.64999998</v>
      </c>
      <c r="AG40" s="15">
        <v>0</v>
      </c>
      <c r="AH40" s="15">
        <v>0</v>
      </c>
      <c r="AI40" s="15">
        <v>299992734.64999998</v>
      </c>
      <c r="AJ40" s="15">
        <v>-299992734.64999998</v>
      </c>
      <c r="AK40" s="15">
        <v>0</v>
      </c>
      <c r="AL40" s="16">
        <v>0.99776797951775764</v>
      </c>
      <c r="AM40" s="15">
        <v>0</v>
      </c>
      <c r="AN40" s="16">
        <v>0</v>
      </c>
      <c r="AO40" s="15">
        <v>0</v>
      </c>
      <c r="AP40" s="18">
        <f t="shared" si="0"/>
        <v>0.99776797951775764</v>
      </c>
      <c r="AQ40" s="17"/>
    </row>
    <row r="41" spans="1:43" ht="33" hidden="1" customHeight="1" outlineLevel="1">
      <c r="A41" s="20" t="s">
        <v>68</v>
      </c>
      <c r="B41" s="9" t="s">
        <v>5</v>
      </c>
      <c r="C41" s="9" t="s">
        <v>6</v>
      </c>
      <c r="D41" s="13" t="s">
        <v>69</v>
      </c>
      <c r="E41" s="13" t="s">
        <v>5</v>
      </c>
      <c r="F41" s="13" t="s">
        <v>5</v>
      </c>
      <c r="G41" s="13"/>
      <c r="H41" s="13"/>
      <c r="I41" s="13"/>
      <c r="J41" s="13"/>
      <c r="K41" s="13"/>
      <c r="L41" s="13"/>
      <c r="M41" s="14">
        <v>0</v>
      </c>
      <c r="N41" s="17">
        <v>1964287.5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0</v>
      </c>
      <c r="AF41" s="17">
        <v>1954287.5</v>
      </c>
      <c r="AG41" s="15">
        <v>0</v>
      </c>
      <c r="AH41" s="15">
        <v>0</v>
      </c>
      <c r="AI41" s="15">
        <v>1954287.5</v>
      </c>
      <c r="AJ41" s="15">
        <v>-1954287.5</v>
      </c>
      <c r="AK41" s="15">
        <v>0</v>
      </c>
      <c r="AL41" s="16">
        <v>0.99490909553718587</v>
      </c>
      <c r="AM41" s="15">
        <v>0</v>
      </c>
      <c r="AN41" s="16">
        <v>0</v>
      </c>
      <c r="AO41" s="15">
        <v>0</v>
      </c>
      <c r="AP41" s="18">
        <f t="shared" si="0"/>
        <v>0.99490909553718587</v>
      </c>
      <c r="AQ41" s="17"/>
    </row>
    <row r="42" spans="1:43" ht="45" hidden="1" customHeight="1" outlineLevel="1">
      <c r="A42" s="20" t="s">
        <v>70</v>
      </c>
      <c r="B42" s="9" t="s">
        <v>5</v>
      </c>
      <c r="C42" s="9" t="s">
        <v>6</v>
      </c>
      <c r="D42" s="13" t="s">
        <v>71</v>
      </c>
      <c r="E42" s="13" t="s">
        <v>5</v>
      </c>
      <c r="F42" s="13" t="s">
        <v>5</v>
      </c>
      <c r="G42" s="13"/>
      <c r="H42" s="13"/>
      <c r="I42" s="13"/>
      <c r="J42" s="13"/>
      <c r="K42" s="13"/>
      <c r="L42" s="13"/>
      <c r="M42" s="14">
        <v>0</v>
      </c>
      <c r="N42" s="17">
        <v>543431.39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543431.39</v>
      </c>
      <c r="AG42" s="15">
        <v>0</v>
      </c>
      <c r="AH42" s="15">
        <v>0</v>
      </c>
      <c r="AI42" s="15">
        <v>543431.39</v>
      </c>
      <c r="AJ42" s="15">
        <v>-543431.39</v>
      </c>
      <c r="AK42" s="15">
        <v>0</v>
      </c>
      <c r="AL42" s="16">
        <v>1</v>
      </c>
      <c r="AM42" s="15">
        <v>0</v>
      </c>
      <c r="AN42" s="16">
        <v>0</v>
      </c>
      <c r="AO42" s="15">
        <v>0</v>
      </c>
      <c r="AP42" s="18">
        <f t="shared" si="0"/>
        <v>1</v>
      </c>
      <c r="AQ42" s="17"/>
    </row>
    <row r="43" spans="1:43" ht="34.5" hidden="1" customHeight="1" outlineLevel="1">
      <c r="A43" s="20" t="s">
        <v>72</v>
      </c>
      <c r="B43" s="9" t="s">
        <v>5</v>
      </c>
      <c r="C43" s="9" t="s">
        <v>6</v>
      </c>
      <c r="D43" s="13" t="s">
        <v>73</v>
      </c>
      <c r="E43" s="13" t="s">
        <v>5</v>
      </c>
      <c r="F43" s="13" t="s">
        <v>5</v>
      </c>
      <c r="G43" s="13"/>
      <c r="H43" s="13"/>
      <c r="I43" s="13"/>
      <c r="J43" s="13"/>
      <c r="K43" s="13"/>
      <c r="L43" s="13"/>
      <c r="M43" s="14">
        <v>0</v>
      </c>
      <c r="N43" s="17">
        <v>1937800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1918644.15</v>
      </c>
      <c r="AG43" s="15">
        <v>0</v>
      </c>
      <c r="AH43" s="15">
        <v>0</v>
      </c>
      <c r="AI43" s="15">
        <v>1918644.15</v>
      </c>
      <c r="AJ43" s="15">
        <v>-1918644.15</v>
      </c>
      <c r="AK43" s="15">
        <v>0</v>
      </c>
      <c r="AL43" s="16">
        <v>0.99011464031375784</v>
      </c>
      <c r="AM43" s="15">
        <v>0</v>
      </c>
      <c r="AN43" s="16">
        <v>0</v>
      </c>
      <c r="AO43" s="15">
        <v>0</v>
      </c>
      <c r="AP43" s="18">
        <f t="shared" si="0"/>
        <v>0.99011464031375784</v>
      </c>
      <c r="AQ43" s="17"/>
    </row>
    <row r="44" spans="1:43" ht="49.5" customHeight="1" collapsed="1">
      <c r="A44" s="20" t="s">
        <v>74</v>
      </c>
      <c r="B44" s="9" t="s">
        <v>5</v>
      </c>
      <c r="C44" s="9" t="s">
        <v>6</v>
      </c>
      <c r="D44" s="13" t="s">
        <v>75</v>
      </c>
      <c r="E44" s="13" t="s">
        <v>5</v>
      </c>
      <c r="F44" s="13" t="s">
        <v>5</v>
      </c>
      <c r="G44" s="13"/>
      <c r="H44" s="13"/>
      <c r="I44" s="13"/>
      <c r="J44" s="13"/>
      <c r="K44" s="13"/>
      <c r="L44" s="13"/>
      <c r="M44" s="14">
        <v>0</v>
      </c>
      <c r="N44" s="17">
        <v>1565.2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1562.8</v>
      </c>
      <c r="AG44" s="15">
        <v>0</v>
      </c>
      <c r="AH44" s="15">
        <v>0</v>
      </c>
      <c r="AI44" s="15">
        <v>1562780</v>
      </c>
      <c r="AJ44" s="15">
        <v>-1562780</v>
      </c>
      <c r="AK44" s="15">
        <v>0</v>
      </c>
      <c r="AL44" s="16">
        <v>0.99845387170968569</v>
      </c>
      <c r="AM44" s="15">
        <v>0</v>
      </c>
      <c r="AN44" s="16">
        <v>0</v>
      </c>
      <c r="AO44" s="15">
        <v>0</v>
      </c>
      <c r="AP44" s="18">
        <f t="shared" si="0"/>
        <v>0.99846664962944032</v>
      </c>
      <c r="AQ44" s="17">
        <v>4064.4</v>
      </c>
    </row>
    <row r="45" spans="1:43" ht="97.5" hidden="1" customHeight="1" outlineLevel="1">
      <c r="A45" s="20" t="s">
        <v>76</v>
      </c>
      <c r="B45" s="9" t="s">
        <v>5</v>
      </c>
      <c r="C45" s="9" t="s">
        <v>6</v>
      </c>
      <c r="D45" s="13" t="s">
        <v>77</v>
      </c>
      <c r="E45" s="13" t="s">
        <v>5</v>
      </c>
      <c r="F45" s="13" t="s">
        <v>5</v>
      </c>
      <c r="G45" s="13"/>
      <c r="H45" s="13"/>
      <c r="I45" s="13"/>
      <c r="J45" s="13"/>
      <c r="K45" s="13"/>
      <c r="L45" s="13"/>
      <c r="M45" s="14">
        <v>0</v>
      </c>
      <c r="N45" s="17">
        <v>87000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87000</v>
      </c>
      <c r="AG45" s="15">
        <v>0</v>
      </c>
      <c r="AH45" s="15">
        <v>0</v>
      </c>
      <c r="AI45" s="15">
        <v>87000</v>
      </c>
      <c r="AJ45" s="15">
        <v>-87000</v>
      </c>
      <c r="AK45" s="15">
        <v>0</v>
      </c>
      <c r="AL45" s="16">
        <v>1</v>
      </c>
      <c r="AM45" s="15">
        <v>0</v>
      </c>
      <c r="AN45" s="16">
        <v>0</v>
      </c>
      <c r="AO45" s="15">
        <v>0</v>
      </c>
      <c r="AP45" s="18">
        <f t="shared" si="0"/>
        <v>1</v>
      </c>
      <c r="AQ45" s="17"/>
    </row>
    <row r="46" spans="1:43" ht="63" hidden="1" customHeight="1" outlineLevel="1">
      <c r="A46" s="20" t="s">
        <v>78</v>
      </c>
      <c r="B46" s="9" t="s">
        <v>5</v>
      </c>
      <c r="C46" s="9" t="s">
        <v>6</v>
      </c>
      <c r="D46" s="13" t="s">
        <v>79</v>
      </c>
      <c r="E46" s="13" t="s">
        <v>5</v>
      </c>
      <c r="F46" s="13" t="s">
        <v>5</v>
      </c>
      <c r="G46" s="13"/>
      <c r="H46" s="13"/>
      <c r="I46" s="13"/>
      <c r="J46" s="13"/>
      <c r="K46" s="13"/>
      <c r="L46" s="13"/>
      <c r="M46" s="14">
        <v>0</v>
      </c>
      <c r="N46" s="17">
        <v>39000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36580</v>
      </c>
      <c r="AG46" s="15">
        <v>0</v>
      </c>
      <c r="AH46" s="15">
        <v>0</v>
      </c>
      <c r="AI46" s="15">
        <v>36580</v>
      </c>
      <c r="AJ46" s="15">
        <v>-36580</v>
      </c>
      <c r="AK46" s="15">
        <v>0</v>
      </c>
      <c r="AL46" s="16">
        <v>0.93794871794871792</v>
      </c>
      <c r="AM46" s="15">
        <v>0</v>
      </c>
      <c r="AN46" s="16">
        <v>0</v>
      </c>
      <c r="AO46" s="15">
        <v>0</v>
      </c>
      <c r="AP46" s="18">
        <f t="shared" si="0"/>
        <v>0.93794871794871792</v>
      </c>
      <c r="AQ46" s="17"/>
    </row>
    <row r="47" spans="1:43" ht="62.25" hidden="1" customHeight="1" outlineLevel="1">
      <c r="A47" s="20" t="s">
        <v>80</v>
      </c>
      <c r="B47" s="9" t="s">
        <v>5</v>
      </c>
      <c r="C47" s="9" t="s">
        <v>6</v>
      </c>
      <c r="D47" s="13" t="s">
        <v>81</v>
      </c>
      <c r="E47" s="13" t="s">
        <v>5</v>
      </c>
      <c r="F47" s="13" t="s">
        <v>5</v>
      </c>
      <c r="G47" s="13"/>
      <c r="H47" s="13"/>
      <c r="I47" s="13"/>
      <c r="J47" s="13"/>
      <c r="K47" s="13"/>
      <c r="L47" s="13"/>
      <c r="M47" s="14">
        <v>0</v>
      </c>
      <c r="N47" s="17">
        <v>1439200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1439200</v>
      </c>
      <c r="AG47" s="15">
        <v>0</v>
      </c>
      <c r="AH47" s="15">
        <v>0</v>
      </c>
      <c r="AI47" s="15">
        <v>1439200</v>
      </c>
      <c r="AJ47" s="15">
        <v>-1439200</v>
      </c>
      <c r="AK47" s="15">
        <v>0</v>
      </c>
      <c r="AL47" s="16">
        <v>1</v>
      </c>
      <c r="AM47" s="15">
        <v>0</v>
      </c>
      <c r="AN47" s="16">
        <v>0</v>
      </c>
      <c r="AO47" s="15">
        <v>0</v>
      </c>
      <c r="AP47" s="18">
        <f t="shared" si="0"/>
        <v>1</v>
      </c>
      <c r="AQ47" s="17"/>
    </row>
    <row r="48" spans="1:43" ht="38.25" customHeight="1" collapsed="1">
      <c r="A48" s="20" t="s">
        <v>82</v>
      </c>
      <c r="B48" s="9" t="s">
        <v>5</v>
      </c>
      <c r="C48" s="9" t="s">
        <v>6</v>
      </c>
      <c r="D48" s="13" t="s">
        <v>83</v>
      </c>
      <c r="E48" s="13" t="s">
        <v>5</v>
      </c>
      <c r="F48" s="13" t="s">
        <v>5</v>
      </c>
      <c r="G48" s="13"/>
      <c r="H48" s="13"/>
      <c r="I48" s="13"/>
      <c r="J48" s="13"/>
      <c r="K48" s="13"/>
      <c r="L48" s="13"/>
      <c r="M48" s="14">
        <v>0</v>
      </c>
      <c r="N48" s="17">
        <v>2272.1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2243.5</v>
      </c>
      <c r="AG48" s="15">
        <v>0</v>
      </c>
      <c r="AH48" s="15">
        <v>0</v>
      </c>
      <c r="AI48" s="15">
        <v>2243474.2599999998</v>
      </c>
      <c r="AJ48" s="15">
        <v>-2243474.2599999998</v>
      </c>
      <c r="AK48" s="15">
        <v>0</v>
      </c>
      <c r="AL48" s="16">
        <v>0.98741642492475212</v>
      </c>
      <c r="AM48" s="15">
        <v>0</v>
      </c>
      <c r="AN48" s="16">
        <v>0</v>
      </c>
      <c r="AO48" s="15">
        <v>0</v>
      </c>
      <c r="AP48" s="18">
        <f t="shared" si="0"/>
        <v>0.98741252585713657</v>
      </c>
      <c r="AQ48" s="17">
        <v>1074</v>
      </c>
    </row>
    <row r="49" spans="1:43" ht="53.25" hidden="1" customHeight="1" outlineLevel="1">
      <c r="A49" s="20" t="s">
        <v>84</v>
      </c>
      <c r="B49" s="9" t="s">
        <v>5</v>
      </c>
      <c r="C49" s="9" t="s">
        <v>6</v>
      </c>
      <c r="D49" s="13" t="s">
        <v>85</v>
      </c>
      <c r="E49" s="13" t="s">
        <v>5</v>
      </c>
      <c r="F49" s="13" t="s">
        <v>5</v>
      </c>
      <c r="G49" s="13"/>
      <c r="H49" s="13"/>
      <c r="I49" s="13"/>
      <c r="J49" s="13"/>
      <c r="K49" s="13"/>
      <c r="L49" s="13"/>
      <c r="M49" s="14">
        <v>0</v>
      </c>
      <c r="N49" s="17">
        <v>144000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115409.3</v>
      </c>
      <c r="AG49" s="15">
        <v>0</v>
      </c>
      <c r="AH49" s="15">
        <v>0</v>
      </c>
      <c r="AI49" s="15">
        <v>115409.3</v>
      </c>
      <c r="AJ49" s="15">
        <v>-115409.3</v>
      </c>
      <c r="AK49" s="15">
        <v>0</v>
      </c>
      <c r="AL49" s="16">
        <v>0.80145347222222219</v>
      </c>
      <c r="AM49" s="15">
        <v>0</v>
      </c>
      <c r="AN49" s="16">
        <v>0</v>
      </c>
      <c r="AO49" s="15">
        <v>0</v>
      </c>
      <c r="AP49" s="18">
        <f t="shared" si="0"/>
        <v>0.8014534722222223</v>
      </c>
      <c r="AQ49" s="17"/>
    </row>
    <row r="50" spans="1:43" ht="64.5" hidden="1" customHeight="1" outlineLevel="1">
      <c r="A50" s="20" t="s">
        <v>86</v>
      </c>
      <c r="B50" s="9" t="s">
        <v>5</v>
      </c>
      <c r="C50" s="9" t="s">
        <v>6</v>
      </c>
      <c r="D50" s="13" t="s">
        <v>87</v>
      </c>
      <c r="E50" s="13" t="s">
        <v>5</v>
      </c>
      <c r="F50" s="13" t="s">
        <v>5</v>
      </c>
      <c r="G50" s="13"/>
      <c r="H50" s="13"/>
      <c r="I50" s="13"/>
      <c r="J50" s="13"/>
      <c r="K50" s="13"/>
      <c r="L50" s="13"/>
      <c r="M50" s="14">
        <v>0</v>
      </c>
      <c r="N50" s="17">
        <v>31398.65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31398.65</v>
      </c>
      <c r="AG50" s="15">
        <v>0</v>
      </c>
      <c r="AH50" s="15">
        <v>0</v>
      </c>
      <c r="AI50" s="15">
        <v>31398.65</v>
      </c>
      <c r="AJ50" s="15">
        <v>-31398.65</v>
      </c>
      <c r="AK50" s="15">
        <v>0</v>
      </c>
      <c r="AL50" s="16">
        <v>1</v>
      </c>
      <c r="AM50" s="15">
        <v>0</v>
      </c>
      <c r="AN50" s="16">
        <v>0</v>
      </c>
      <c r="AO50" s="15">
        <v>0</v>
      </c>
      <c r="AP50" s="18">
        <f t="shared" si="0"/>
        <v>1</v>
      </c>
      <c r="AQ50" s="17"/>
    </row>
    <row r="51" spans="1:43" ht="63.75" hidden="1" customHeight="1" outlineLevel="1">
      <c r="A51" s="20" t="s">
        <v>88</v>
      </c>
      <c r="B51" s="9" t="s">
        <v>5</v>
      </c>
      <c r="C51" s="9" t="s">
        <v>6</v>
      </c>
      <c r="D51" s="13" t="s">
        <v>89</v>
      </c>
      <c r="E51" s="13" t="s">
        <v>5</v>
      </c>
      <c r="F51" s="13" t="s">
        <v>5</v>
      </c>
      <c r="G51" s="13"/>
      <c r="H51" s="13"/>
      <c r="I51" s="13"/>
      <c r="J51" s="13"/>
      <c r="K51" s="13"/>
      <c r="L51" s="13"/>
      <c r="M51" s="14">
        <v>0</v>
      </c>
      <c r="N51" s="17">
        <v>143080.14000000001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143080.14000000001</v>
      </c>
      <c r="AG51" s="15">
        <v>0</v>
      </c>
      <c r="AH51" s="15">
        <v>0</v>
      </c>
      <c r="AI51" s="15">
        <v>143080.14000000001</v>
      </c>
      <c r="AJ51" s="15">
        <v>-143080.14000000001</v>
      </c>
      <c r="AK51" s="15">
        <v>0</v>
      </c>
      <c r="AL51" s="16">
        <v>1</v>
      </c>
      <c r="AM51" s="15">
        <v>0</v>
      </c>
      <c r="AN51" s="16">
        <v>0</v>
      </c>
      <c r="AO51" s="15">
        <v>0</v>
      </c>
      <c r="AP51" s="18">
        <f t="shared" si="0"/>
        <v>1</v>
      </c>
      <c r="AQ51" s="17"/>
    </row>
    <row r="52" spans="1:43" ht="62.25" hidden="1" customHeight="1" outlineLevel="1">
      <c r="A52" s="20" t="s">
        <v>90</v>
      </c>
      <c r="B52" s="9" t="s">
        <v>5</v>
      </c>
      <c r="C52" s="9" t="s">
        <v>6</v>
      </c>
      <c r="D52" s="13" t="s">
        <v>91</v>
      </c>
      <c r="E52" s="13" t="s">
        <v>5</v>
      </c>
      <c r="F52" s="13" t="s">
        <v>5</v>
      </c>
      <c r="G52" s="13"/>
      <c r="H52" s="13"/>
      <c r="I52" s="13"/>
      <c r="J52" s="13"/>
      <c r="K52" s="13"/>
      <c r="L52" s="13"/>
      <c r="M52" s="14">
        <v>0</v>
      </c>
      <c r="N52" s="17">
        <v>1953586.17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0</v>
      </c>
      <c r="AF52" s="17">
        <v>1953586.17</v>
      </c>
      <c r="AG52" s="15">
        <v>0</v>
      </c>
      <c r="AH52" s="15">
        <v>0</v>
      </c>
      <c r="AI52" s="15">
        <v>1953586.17</v>
      </c>
      <c r="AJ52" s="15">
        <v>-1953586.17</v>
      </c>
      <c r="AK52" s="15">
        <v>0</v>
      </c>
      <c r="AL52" s="16">
        <v>1</v>
      </c>
      <c r="AM52" s="15">
        <v>0</v>
      </c>
      <c r="AN52" s="16">
        <v>0</v>
      </c>
      <c r="AO52" s="15">
        <v>0</v>
      </c>
      <c r="AP52" s="18">
        <f t="shared" si="0"/>
        <v>1</v>
      </c>
      <c r="AQ52" s="17"/>
    </row>
    <row r="53" spans="1:43" ht="19.5" customHeight="1" collapsed="1">
      <c r="A53" s="20" t="s">
        <v>92</v>
      </c>
      <c r="B53" s="9" t="s">
        <v>5</v>
      </c>
      <c r="C53" s="9" t="s">
        <v>6</v>
      </c>
      <c r="D53" s="13" t="s">
        <v>93</v>
      </c>
      <c r="E53" s="13" t="s">
        <v>5</v>
      </c>
      <c r="F53" s="13" t="s">
        <v>5</v>
      </c>
      <c r="G53" s="13"/>
      <c r="H53" s="13"/>
      <c r="I53" s="13"/>
      <c r="J53" s="13"/>
      <c r="K53" s="13"/>
      <c r="L53" s="13"/>
      <c r="M53" s="14">
        <v>0</v>
      </c>
      <c r="N53" s="17">
        <v>10500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10500</v>
      </c>
      <c r="AG53" s="15">
        <v>0</v>
      </c>
      <c r="AH53" s="15">
        <v>0</v>
      </c>
      <c r="AI53" s="15">
        <v>10500000</v>
      </c>
      <c r="AJ53" s="15">
        <v>-10500000</v>
      </c>
      <c r="AK53" s="15">
        <v>0</v>
      </c>
      <c r="AL53" s="16">
        <v>1</v>
      </c>
      <c r="AM53" s="15">
        <v>0</v>
      </c>
      <c r="AN53" s="16">
        <v>0</v>
      </c>
      <c r="AO53" s="15">
        <v>0</v>
      </c>
      <c r="AP53" s="18">
        <f t="shared" si="0"/>
        <v>1</v>
      </c>
      <c r="AQ53" s="17">
        <v>50</v>
      </c>
    </row>
    <row r="54" spans="1:43" ht="36" hidden="1" customHeight="1" outlineLevel="1">
      <c r="A54" s="20" t="s">
        <v>94</v>
      </c>
      <c r="B54" s="9" t="s">
        <v>5</v>
      </c>
      <c r="C54" s="9" t="s">
        <v>6</v>
      </c>
      <c r="D54" s="13" t="s">
        <v>95</v>
      </c>
      <c r="E54" s="13" t="s">
        <v>5</v>
      </c>
      <c r="F54" s="13" t="s">
        <v>5</v>
      </c>
      <c r="G54" s="13"/>
      <c r="H54" s="13"/>
      <c r="I54" s="13"/>
      <c r="J54" s="13"/>
      <c r="K54" s="13"/>
      <c r="L54" s="13"/>
      <c r="M54" s="14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0</v>
      </c>
      <c r="AF54" s="17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6">
        <v>0</v>
      </c>
      <c r="AM54" s="15">
        <v>0</v>
      </c>
      <c r="AN54" s="16">
        <v>0</v>
      </c>
      <c r="AO54" s="15">
        <v>0</v>
      </c>
      <c r="AP54" s="18" t="e">
        <f t="shared" si="0"/>
        <v>#DIV/0!</v>
      </c>
      <c r="AQ54" s="17"/>
    </row>
    <row r="55" spans="1:43" ht="49.5" hidden="1" customHeight="1" outlineLevel="1">
      <c r="A55" s="20" t="s">
        <v>96</v>
      </c>
      <c r="B55" s="9" t="s">
        <v>5</v>
      </c>
      <c r="C55" s="9" t="s">
        <v>6</v>
      </c>
      <c r="D55" s="13" t="s">
        <v>97</v>
      </c>
      <c r="E55" s="13" t="s">
        <v>5</v>
      </c>
      <c r="F55" s="13" t="s">
        <v>5</v>
      </c>
      <c r="G55" s="13"/>
      <c r="H55" s="13"/>
      <c r="I55" s="13"/>
      <c r="J55" s="13"/>
      <c r="K55" s="13"/>
      <c r="L55" s="13"/>
      <c r="M55" s="14">
        <v>0</v>
      </c>
      <c r="N55" s="17">
        <v>10500000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10500000</v>
      </c>
      <c r="AG55" s="15">
        <v>0</v>
      </c>
      <c r="AH55" s="15">
        <v>0</v>
      </c>
      <c r="AI55" s="15">
        <v>10500000</v>
      </c>
      <c r="AJ55" s="15">
        <v>-10500000</v>
      </c>
      <c r="AK55" s="15">
        <v>0</v>
      </c>
      <c r="AL55" s="16">
        <v>1</v>
      </c>
      <c r="AM55" s="15">
        <v>0</v>
      </c>
      <c r="AN55" s="16">
        <v>0</v>
      </c>
      <c r="AO55" s="15">
        <v>0</v>
      </c>
      <c r="AP55" s="18">
        <f t="shared" si="0"/>
        <v>1</v>
      </c>
      <c r="AQ55" s="17"/>
    </row>
    <row r="56" spans="1:43" ht="31.5" collapsed="1">
      <c r="A56" s="20" t="s">
        <v>98</v>
      </c>
      <c r="B56" s="9" t="s">
        <v>5</v>
      </c>
      <c r="C56" s="9" t="s">
        <v>6</v>
      </c>
      <c r="D56" s="13" t="s">
        <v>99</v>
      </c>
      <c r="E56" s="13" t="s">
        <v>5</v>
      </c>
      <c r="F56" s="13" t="s">
        <v>5</v>
      </c>
      <c r="G56" s="13"/>
      <c r="H56" s="13"/>
      <c r="I56" s="13"/>
      <c r="J56" s="13"/>
      <c r="K56" s="13"/>
      <c r="L56" s="13"/>
      <c r="M56" s="14">
        <v>0</v>
      </c>
      <c r="N56" s="17">
        <v>80232.800000000003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80032.2</v>
      </c>
      <c r="AG56" s="15">
        <v>0</v>
      </c>
      <c r="AH56" s="15">
        <v>0</v>
      </c>
      <c r="AI56" s="15">
        <v>80032244.579999998</v>
      </c>
      <c r="AJ56" s="15">
        <v>-80032244.579999998</v>
      </c>
      <c r="AK56" s="15">
        <v>0</v>
      </c>
      <c r="AL56" s="16">
        <v>0.99749981433974289</v>
      </c>
      <c r="AM56" s="15">
        <v>0</v>
      </c>
      <c r="AN56" s="16">
        <v>0</v>
      </c>
      <c r="AO56" s="15">
        <v>0</v>
      </c>
      <c r="AP56" s="18">
        <f t="shared" si="0"/>
        <v>0.99749977565285008</v>
      </c>
      <c r="AQ56" s="17">
        <v>76346</v>
      </c>
    </row>
    <row r="57" spans="1:43" ht="39" hidden="1" customHeight="1" outlineLevel="1">
      <c r="A57" s="10" t="s">
        <v>100</v>
      </c>
      <c r="B57" s="9" t="s">
        <v>5</v>
      </c>
      <c r="C57" s="9" t="s">
        <v>6</v>
      </c>
      <c r="D57" s="13" t="s">
        <v>101</v>
      </c>
      <c r="E57" s="13" t="s">
        <v>5</v>
      </c>
      <c r="F57" s="13" t="s">
        <v>5</v>
      </c>
      <c r="G57" s="13"/>
      <c r="H57" s="13"/>
      <c r="I57" s="13"/>
      <c r="J57" s="13"/>
      <c r="K57" s="13"/>
      <c r="L57" s="13"/>
      <c r="M57" s="14">
        <v>0</v>
      </c>
      <c r="N57" s="17">
        <v>79432841.579999998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79232244.579999998</v>
      </c>
      <c r="AG57" s="15">
        <v>0</v>
      </c>
      <c r="AH57" s="15">
        <v>0</v>
      </c>
      <c r="AI57" s="15">
        <v>79232244.579999998</v>
      </c>
      <c r="AJ57" s="15">
        <v>-79232244.579999998</v>
      </c>
      <c r="AK57" s="15">
        <v>0</v>
      </c>
      <c r="AL57" s="16">
        <v>0.99747463396738778</v>
      </c>
      <c r="AM57" s="15">
        <v>0</v>
      </c>
      <c r="AN57" s="16">
        <v>0</v>
      </c>
      <c r="AO57" s="15">
        <v>0</v>
      </c>
      <c r="AP57" s="18">
        <f t="shared" si="0"/>
        <v>0.99747463396738778</v>
      </c>
      <c r="AQ57" s="17">
        <v>79232244.579999998</v>
      </c>
    </row>
    <row r="58" spans="1:43" ht="39" hidden="1" customHeight="1" outlineLevel="1">
      <c r="A58" s="10" t="s">
        <v>102</v>
      </c>
      <c r="B58" s="9" t="s">
        <v>5</v>
      </c>
      <c r="C58" s="9" t="s">
        <v>6</v>
      </c>
      <c r="D58" s="13" t="s">
        <v>103</v>
      </c>
      <c r="E58" s="13" t="s">
        <v>5</v>
      </c>
      <c r="F58" s="13" t="s">
        <v>5</v>
      </c>
      <c r="G58" s="13"/>
      <c r="H58" s="13"/>
      <c r="I58" s="13"/>
      <c r="J58" s="13"/>
      <c r="K58" s="13"/>
      <c r="L58" s="13"/>
      <c r="M58" s="14">
        <v>0</v>
      </c>
      <c r="N58" s="17">
        <v>800000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0</v>
      </c>
      <c r="AF58" s="17">
        <v>800000</v>
      </c>
      <c r="AG58" s="15">
        <v>0</v>
      </c>
      <c r="AH58" s="15">
        <v>0</v>
      </c>
      <c r="AI58" s="15">
        <v>800000</v>
      </c>
      <c r="AJ58" s="15">
        <v>-800000</v>
      </c>
      <c r="AK58" s="15">
        <v>0</v>
      </c>
      <c r="AL58" s="16">
        <v>1</v>
      </c>
      <c r="AM58" s="15">
        <v>0</v>
      </c>
      <c r="AN58" s="16">
        <v>0</v>
      </c>
      <c r="AO58" s="15">
        <v>0</v>
      </c>
      <c r="AP58" s="18">
        <f t="shared" si="0"/>
        <v>1</v>
      </c>
      <c r="AQ58" s="17">
        <v>800000</v>
      </c>
    </row>
    <row r="59" spans="1:43" ht="39" customHeight="1" outlineLevel="1">
      <c r="A59" s="23" t="s">
        <v>126</v>
      </c>
      <c r="B59" s="9"/>
      <c r="C59" s="9"/>
      <c r="D59" s="13" t="s">
        <v>118</v>
      </c>
      <c r="E59" s="13"/>
      <c r="F59" s="13"/>
      <c r="G59" s="13"/>
      <c r="H59" s="13"/>
      <c r="I59" s="13"/>
      <c r="J59" s="13"/>
      <c r="K59" s="13"/>
      <c r="L59" s="13"/>
      <c r="M59" s="14"/>
      <c r="N59" s="17">
        <v>0</v>
      </c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>
        <v>0</v>
      </c>
      <c r="AG59" s="15"/>
      <c r="AH59" s="15"/>
      <c r="AI59" s="15"/>
      <c r="AJ59" s="15"/>
      <c r="AK59" s="15"/>
      <c r="AL59" s="16"/>
      <c r="AM59" s="15"/>
      <c r="AN59" s="16"/>
      <c r="AO59" s="15"/>
      <c r="AP59" s="18">
        <v>0</v>
      </c>
      <c r="AQ59" s="17">
        <v>3756.4</v>
      </c>
    </row>
    <row r="60" spans="1:43" ht="34.5" customHeight="1">
      <c r="A60" s="20" t="s">
        <v>104</v>
      </c>
      <c r="B60" s="9" t="s">
        <v>5</v>
      </c>
      <c r="C60" s="9" t="s">
        <v>6</v>
      </c>
      <c r="D60" s="13" t="s">
        <v>105</v>
      </c>
      <c r="E60" s="13" t="s">
        <v>5</v>
      </c>
      <c r="F60" s="13" t="s">
        <v>5</v>
      </c>
      <c r="G60" s="13"/>
      <c r="H60" s="13"/>
      <c r="I60" s="13"/>
      <c r="J60" s="13"/>
      <c r="K60" s="13"/>
      <c r="L60" s="13"/>
      <c r="M60" s="14">
        <v>0</v>
      </c>
      <c r="N60" s="17">
        <v>70374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69311.399999999994</v>
      </c>
      <c r="AG60" s="15">
        <v>0</v>
      </c>
      <c r="AH60" s="15">
        <v>0</v>
      </c>
      <c r="AI60" s="15">
        <v>69311473.200000003</v>
      </c>
      <c r="AJ60" s="15">
        <v>-69311473.200000003</v>
      </c>
      <c r="AK60" s="15">
        <v>0</v>
      </c>
      <c r="AL60" s="16">
        <v>0.98490119307806312</v>
      </c>
      <c r="AM60" s="15">
        <v>0</v>
      </c>
      <c r="AN60" s="16">
        <v>0</v>
      </c>
      <c r="AO60" s="15">
        <v>0</v>
      </c>
      <c r="AP60" s="18">
        <f t="shared" si="0"/>
        <v>0.98490067354420663</v>
      </c>
      <c r="AQ60" s="17">
        <v>17126.7</v>
      </c>
    </row>
    <row r="61" spans="1:43" ht="53.25" hidden="1" customHeight="1" outlineLevel="1">
      <c r="A61" s="20" t="s">
        <v>106</v>
      </c>
      <c r="B61" s="9" t="s">
        <v>5</v>
      </c>
      <c r="C61" s="9" t="s">
        <v>6</v>
      </c>
      <c r="D61" s="13" t="s">
        <v>107</v>
      </c>
      <c r="E61" s="13" t="s">
        <v>5</v>
      </c>
      <c r="F61" s="13" t="s">
        <v>5</v>
      </c>
      <c r="G61" s="13"/>
      <c r="H61" s="13"/>
      <c r="I61" s="13"/>
      <c r="J61" s="13"/>
      <c r="K61" s="13"/>
      <c r="L61" s="13"/>
      <c r="M61" s="14">
        <v>0</v>
      </c>
      <c r="N61" s="17">
        <v>65642991.469999999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64580427.469999999</v>
      </c>
      <c r="AG61" s="15">
        <v>0</v>
      </c>
      <c r="AH61" s="15">
        <v>0</v>
      </c>
      <c r="AI61" s="15">
        <v>64580427.469999999</v>
      </c>
      <c r="AJ61" s="15">
        <v>-64580427.469999999</v>
      </c>
      <c r="AK61" s="15">
        <v>0</v>
      </c>
      <c r="AL61" s="16">
        <v>0.98381298633403069</v>
      </c>
      <c r="AM61" s="15">
        <v>0</v>
      </c>
      <c r="AN61" s="16">
        <v>0</v>
      </c>
      <c r="AO61" s="15">
        <v>0</v>
      </c>
      <c r="AP61" s="18">
        <f t="shared" si="0"/>
        <v>0.98381298633403069</v>
      </c>
      <c r="AQ61" s="17"/>
    </row>
    <row r="62" spans="1:43" ht="48" hidden="1" customHeight="1" outlineLevel="1">
      <c r="A62" s="20" t="s">
        <v>108</v>
      </c>
      <c r="B62" s="9" t="s">
        <v>5</v>
      </c>
      <c r="C62" s="9" t="s">
        <v>6</v>
      </c>
      <c r="D62" s="13" t="s">
        <v>109</v>
      </c>
      <c r="E62" s="13" t="s">
        <v>5</v>
      </c>
      <c r="F62" s="13" t="s">
        <v>5</v>
      </c>
      <c r="G62" s="13"/>
      <c r="H62" s="13"/>
      <c r="I62" s="13"/>
      <c r="J62" s="13"/>
      <c r="K62" s="13"/>
      <c r="L62" s="13"/>
      <c r="M62" s="14">
        <v>0</v>
      </c>
      <c r="N62" s="17">
        <v>4731045.7300000004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  <c r="AE62" s="17">
        <v>0</v>
      </c>
      <c r="AF62" s="17">
        <v>4731045.7300000004</v>
      </c>
      <c r="AG62" s="15">
        <v>0</v>
      </c>
      <c r="AH62" s="15">
        <v>0</v>
      </c>
      <c r="AI62" s="15">
        <v>4731045.7300000004</v>
      </c>
      <c r="AJ62" s="15">
        <v>-4731045.7300000004</v>
      </c>
      <c r="AK62" s="15">
        <v>0</v>
      </c>
      <c r="AL62" s="16">
        <v>1</v>
      </c>
      <c r="AM62" s="15">
        <v>0</v>
      </c>
      <c r="AN62" s="16">
        <v>0</v>
      </c>
      <c r="AO62" s="15">
        <v>0</v>
      </c>
      <c r="AP62" s="18">
        <f t="shared" si="0"/>
        <v>1</v>
      </c>
      <c r="AQ62" s="17"/>
    </row>
    <row r="63" spans="1:43" ht="31.5" customHeight="1" collapsed="1">
      <c r="A63" s="20" t="s">
        <v>110</v>
      </c>
      <c r="B63" s="9" t="s">
        <v>5</v>
      </c>
      <c r="C63" s="9" t="s">
        <v>6</v>
      </c>
      <c r="D63" s="13" t="s">
        <v>111</v>
      </c>
      <c r="E63" s="13" t="s">
        <v>5</v>
      </c>
      <c r="F63" s="13" t="s">
        <v>5</v>
      </c>
      <c r="G63" s="13"/>
      <c r="H63" s="13"/>
      <c r="I63" s="13"/>
      <c r="J63" s="13"/>
      <c r="K63" s="13"/>
      <c r="L63" s="13"/>
      <c r="M63" s="14">
        <v>0</v>
      </c>
      <c r="N63" s="17">
        <v>38927.699999999997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38595.599999999999</v>
      </c>
      <c r="AG63" s="15">
        <v>0</v>
      </c>
      <c r="AH63" s="15">
        <v>0</v>
      </c>
      <c r="AI63" s="15">
        <v>38595619.93</v>
      </c>
      <c r="AJ63" s="15">
        <v>-38595619.93</v>
      </c>
      <c r="AK63" s="15">
        <v>0</v>
      </c>
      <c r="AL63" s="16">
        <v>0.99147015130244498</v>
      </c>
      <c r="AM63" s="15">
        <v>0</v>
      </c>
      <c r="AN63" s="16">
        <v>0</v>
      </c>
      <c r="AO63" s="15">
        <v>0</v>
      </c>
      <c r="AP63" s="18">
        <f t="shared" si="0"/>
        <v>0.9914687998520334</v>
      </c>
      <c r="AQ63" s="17">
        <v>78391.399999999994</v>
      </c>
    </row>
    <row r="64" spans="1:43" ht="31.5" customHeight="1">
      <c r="A64" s="20" t="s">
        <v>112</v>
      </c>
      <c r="B64" s="9"/>
      <c r="C64" s="9"/>
      <c r="D64" s="13" t="s">
        <v>113</v>
      </c>
      <c r="E64" s="13"/>
      <c r="F64" s="13"/>
      <c r="G64" s="13"/>
      <c r="H64" s="13"/>
      <c r="I64" s="13"/>
      <c r="J64" s="13"/>
      <c r="K64" s="13"/>
      <c r="L64" s="13"/>
      <c r="M64" s="14"/>
      <c r="N64" s="17">
        <v>192.5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192.5</v>
      </c>
      <c r="AG64" s="15">
        <v>0</v>
      </c>
      <c r="AH64" s="15">
        <v>0</v>
      </c>
      <c r="AI64" s="15">
        <v>192500</v>
      </c>
      <c r="AJ64" s="15">
        <v>-192500</v>
      </c>
      <c r="AK64" s="15">
        <v>0</v>
      </c>
      <c r="AL64" s="16">
        <v>1</v>
      </c>
      <c r="AM64" s="15">
        <v>0</v>
      </c>
      <c r="AN64" s="16">
        <v>0</v>
      </c>
      <c r="AO64" s="15">
        <v>0</v>
      </c>
      <c r="AP64" s="18">
        <f t="shared" ref="AP64" si="1">AF64/N64</f>
        <v>1</v>
      </c>
      <c r="AQ64" s="17">
        <v>425.6</v>
      </c>
    </row>
    <row r="65" spans="1:43" ht="32.25" customHeight="1">
      <c r="A65" s="23" t="s">
        <v>125</v>
      </c>
      <c r="B65" s="9" t="s">
        <v>5</v>
      </c>
      <c r="C65" s="9" t="s">
        <v>6</v>
      </c>
      <c r="D65" s="13" t="s">
        <v>119</v>
      </c>
      <c r="E65" s="13" t="s">
        <v>5</v>
      </c>
      <c r="F65" s="13" t="s">
        <v>5</v>
      </c>
      <c r="G65" s="13"/>
      <c r="H65" s="13"/>
      <c r="I65" s="13"/>
      <c r="J65" s="13"/>
      <c r="K65" s="13"/>
      <c r="L65" s="13"/>
      <c r="M65" s="14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  <c r="AE65" s="17">
        <v>0</v>
      </c>
      <c r="AF65" s="17">
        <v>0</v>
      </c>
      <c r="AG65" s="15">
        <v>0</v>
      </c>
      <c r="AH65" s="15">
        <v>0</v>
      </c>
      <c r="AI65" s="15">
        <v>192500</v>
      </c>
      <c r="AJ65" s="15">
        <v>-192500</v>
      </c>
      <c r="AK65" s="15">
        <v>0</v>
      </c>
      <c r="AL65" s="16">
        <v>1</v>
      </c>
      <c r="AM65" s="15">
        <v>0</v>
      </c>
      <c r="AN65" s="16">
        <v>0</v>
      </c>
      <c r="AO65" s="15">
        <v>0</v>
      </c>
      <c r="AP65" s="18">
        <v>0</v>
      </c>
      <c r="AQ65" s="17">
        <v>1215.8</v>
      </c>
    </row>
    <row r="66" spans="1:43" ht="21" customHeight="1">
      <c r="A66" s="40" t="s">
        <v>114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11">
        <v>0</v>
      </c>
      <c r="N66" s="11">
        <f>N8+N11+N14+N19+N21+N25+N26+N29+N30+N34+N37+N39+N44+N48+N53+N56+N59+N60+N63+N64+N65</f>
        <v>861494.1</v>
      </c>
      <c r="O66" s="11">
        <f t="shared" ref="O66:AF66" si="2">O8+O11+O14+O19+O21+O25+O26+O29+O30+O34+O37+O39+O44+O48+O53+O56+O59+O60+O63+O64+O65</f>
        <v>0</v>
      </c>
      <c r="P66" s="11">
        <f t="shared" si="2"/>
        <v>0</v>
      </c>
      <c r="Q66" s="11">
        <f t="shared" si="2"/>
        <v>0</v>
      </c>
      <c r="R66" s="11">
        <f t="shared" si="2"/>
        <v>0</v>
      </c>
      <c r="S66" s="11">
        <f t="shared" si="2"/>
        <v>0</v>
      </c>
      <c r="T66" s="11">
        <f t="shared" si="2"/>
        <v>0</v>
      </c>
      <c r="U66" s="11">
        <f t="shared" si="2"/>
        <v>0</v>
      </c>
      <c r="V66" s="11">
        <f t="shared" si="2"/>
        <v>0</v>
      </c>
      <c r="W66" s="11">
        <f t="shared" si="2"/>
        <v>0</v>
      </c>
      <c r="X66" s="11">
        <f t="shared" si="2"/>
        <v>0</v>
      </c>
      <c r="Y66" s="11">
        <f t="shared" si="2"/>
        <v>0</v>
      </c>
      <c r="Z66" s="11">
        <f t="shared" si="2"/>
        <v>0</v>
      </c>
      <c r="AA66" s="11">
        <f t="shared" si="2"/>
        <v>0</v>
      </c>
      <c r="AB66" s="11">
        <f t="shared" si="2"/>
        <v>0</v>
      </c>
      <c r="AC66" s="11">
        <f t="shared" si="2"/>
        <v>0</v>
      </c>
      <c r="AD66" s="11">
        <f t="shared" si="2"/>
        <v>0</v>
      </c>
      <c r="AE66" s="11">
        <f t="shared" si="2"/>
        <v>0</v>
      </c>
      <c r="AF66" s="11">
        <f t="shared" si="2"/>
        <v>820689.8</v>
      </c>
      <c r="AG66" s="11">
        <v>0</v>
      </c>
      <c r="AH66" s="11">
        <v>0</v>
      </c>
      <c r="AI66" s="11">
        <v>820689803.00999999</v>
      </c>
      <c r="AJ66" s="11">
        <v>-820689803.00999999</v>
      </c>
      <c r="AK66" s="11">
        <v>0</v>
      </c>
      <c r="AL66" s="12">
        <v>0.95263538784110768</v>
      </c>
      <c r="AM66" s="11">
        <v>0</v>
      </c>
      <c r="AN66" s="12">
        <v>0</v>
      </c>
      <c r="AO66" s="11">
        <v>0</v>
      </c>
      <c r="AP66" s="19">
        <f t="shared" si="0"/>
        <v>0.95263542721882843</v>
      </c>
      <c r="AQ66" s="11">
        <f>AQ8+AQ11+AQ14+AQ19+AQ21+AQ25+AQ26+AQ29+AQ30+AQ34+AQ37+AQ39+AQ44+AQ48+AQ53+AQ56+AQ59+AQ60+AQ63+AQ64+AQ65</f>
        <v>760061.8</v>
      </c>
    </row>
    <row r="74" spans="1:43" ht="15.75">
      <c r="A74" s="25"/>
    </row>
  </sheetData>
  <mergeCells count="44">
    <mergeCell ref="AP6:AP7"/>
    <mergeCell ref="AM6:AM7"/>
    <mergeCell ref="AN6:AN7"/>
    <mergeCell ref="AO6:AO7"/>
    <mergeCell ref="AK6:AK7"/>
    <mergeCell ref="AL6:AL7"/>
    <mergeCell ref="Q6:Q7"/>
    <mergeCell ref="R6:R7"/>
    <mergeCell ref="S6:S7"/>
    <mergeCell ref="T6:T7"/>
    <mergeCell ref="K6:K7"/>
    <mergeCell ref="L6:L7"/>
    <mergeCell ref="M6:M7"/>
    <mergeCell ref="N6:N7"/>
    <mergeCell ref="A66:L66"/>
    <mergeCell ref="AG6:AG7"/>
    <mergeCell ref="AH6:AH7"/>
    <mergeCell ref="U6:U7"/>
    <mergeCell ref="V6:V7"/>
    <mergeCell ref="W6:W7"/>
    <mergeCell ref="X6:X7"/>
    <mergeCell ref="Z6:Z7"/>
    <mergeCell ref="P6:P7"/>
    <mergeCell ref="AB6:AB7"/>
    <mergeCell ref="AC6:AC7"/>
    <mergeCell ref="AD6:AD7"/>
    <mergeCell ref="AF6:AF7"/>
    <mergeCell ref="O6:O7"/>
    <mergeCell ref="A1:N1"/>
    <mergeCell ref="A2:N2"/>
    <mergeCell ref="A3:AM3"/>
    <mergeCell ref="A4:AM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J6:AJ7"/>
    <mergeCell ref="AA6:AA7"/>
  </mergeCells>
  <pageMargins left="0.19685039370078741" right="0.19685039370078741" top="0.59055118110236227" bottom="0.19685039370078741" header="0.39370078740157483" footer="0.39370078740157483"/>
  <pageSetup paperSize="9" scale="69" fitToHeight="20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fo11_budg1_02.05.2012_13_34_07(Аналитический отчет по исполнению бюджета с произвольной группировкой)&lt;/DocName&gt;&#10;  &lt;VariantName&gt;fo11_budg1_02.05.2012_13:34:07&lt;/VariantName&gt;&#10;  &lt;VariantLink&gt;49030169&lt;/VariantLink&gt;&#10;  &lt;SvodReportLink xsi:nil=&quot;true&quot; /&gt;&#10;  &lt;ReportLink&gt;21213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A80FB97-BB6E-4726-B62D-6ED0D0350C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Сергеева Елена Михайловна</dc:creator>
  <cp:lastModifiedBy>Шумова </cp:lastModifiedBy>
  <cp:lastPrinted>2023-03-10T05:24:05Z</cp:lastPrinted>
  <dcterms:created xsi:type="dcterms:W3CDTF">2023-02-01T06:16:42Z</dcterms:created>
  <dcterms:modified xsi:type="dcterms:W3CDTF">2023-03-10T06:13:55Z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fo11_budg1_02.05.2012_13_34_07(Аналитический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fo11_budg1_02.05.2012_13_34_07(8).xlsx</vt:lpwstr>
  </property>
  <property fmtid="{D5CDD505-2E9C-101B-9397-08002B2CF9AE}" pid="4" name="Версия клиента">
    <vt:lpwstr>22.1.36.12220 (.NET 4.7.2)</vt:lpwstr>
  </property>
  <property fmtid="{D5CDD505-2E9C-101B-9397-08002B2CF9AE}" pid="5" name="Версия базы">
    <vt:lpwstr>22.1.1542.1898211247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FOBudg2022</vt:lpwstr>
  </property>
  <property fmtid="{D5CDD505-2E9C-101B-9397-08002B2CF9AE}" pid="9" name="Пользователь">
    <vt:lpwstr>fo11_budg1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