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04.2024" sheetId="115" r:id="rId1"/>
  </sheets>
  <definedNames>
    <definedName name="_xlnm._FilterDatabase" localSheetId="0" hidden="1">'01.04.2024'!$F$1:$F$69</definedName>
    <definedName name="_xlnm.Print_Area" localSheetId="0">'01.04.2024'!$A$1:$F$65</definedName>
  </definedNames>
  <calcPr calcId="145621"/>
</workbook>
</file>

<file path=xl/calcChain.xml><?xml version="1.0" encoding="utf-8"?>
<calcChain xmlns="http://schemas.openxmlformats.org/spreadsheetml/2006/main">
  <c r="F26" i="115" l="1"/>
  <c r="F19" i="115"/>
  <c r="F18" i="115"/>
  <c r="F65" i="115" l="1"/>
  <c r="F64" i="115"/>
  <c r="E61" i="115"/>
  <c r="D61" i="115"/>
  <c r="D60" i="115" s="1"/>
  <c r="D59" i="115" s="1"/>
  <c r="F58" i="115"/>
  <c r="E54" i="115"/>
  <c r="D54" i="115"/>
  <c r="D53" i="115" s="1"/>
  <c r="D52" i="115" s="1"/>
  <c r="F50" i="115"/>
  <c r="E47" i="115"/>
  <c r="D47" i="115"/>
  <c r="D46" i="115" s="1"/>
  <c r="F45" i="115"/>
  <c r="F44" i="115"/>
  <c r="F43" i="115"/>
  <c r="E41" i="115"/>
  <c r="D41" i="115"/>
  <c r="D40" i="115" s="1"/>
  <c r="E40" i="115"/>
  <c r="F40" i="115" s="1"/>
  <c r="F37" i="115"/>
  <c r="F36" i="115"/>
  <c r="E34" i="115"/>
  <c r="D34" i="115"/>
  <c r="D33" i="115" s="1"/>
  <c r="F32" i="115"/>
  <c r="E28" i="115"/>
  <c r="E27" i="115" s="1"/>
  <c r="D28" i="115"/>
  <c r="F28" i="115" s="1"/>
  <c r="F25" i="115"/>
  <c r="E22" i="115"/>
  <c r="D22" i="115"/>
  <c r="D21" i="115" s="1"/>
  <c r="F17" i="115"/>
  <c r="E15" i="115"/>
  <c r="D15" i="115"/>
  <c r="D14" i="115" s="1"/>
  <c r="D13" i="115" s="1"/>
  <c r="E11" i="115"/>
  <c r="F11" i="115" s="1"/>
  <c r="D11" i="115"/>
  <c r="E10" i="115"/>
  <c r="D10" i="115"/>
  <c r="E9" i="115"/>
  <c r="D9" i="115"/>
  <c r="F34" i="115" l="1"/>
  <c r="F47" i="115"/>
  <c r="F61" i="115"/>
  <c r="F9" i="115"/>
  <c r="F15" i="115"/>
  <c r="F22" i="115"/>
  <c r="D39" i="115"/>
  <c r="F54" i="115"/>
  <c r="F41" i="115"/>
  <c r="E7" i="115"/>
  <c r="D7" i="115"/>
  <c r="F7" i="115" s="1"/>
  <c r="F10" i="115"/>
  <c r="E14" i="115"/>
  <c r="D27" i="115"/>
  <c r="D20" i="115" s="1"/>
  <c r="E33" i="115"/>
  <c r="E39" i="115"/>
  <c r="F39" i="115" s="1"/>
  <c r="E46" i="115"/>
  <c r="F46" i="115" s="1"/>
  <c r="E60" i="115"/>
  <c r="E21" i="115"/>
  <c r="F21" i="115" s="1"/>
  <c r="E53" i="115"/>
  <c r="F53" i="115" l="1"/>
  <c r="E52" i="115"/>
  <c r="F52" i="115" s="1"/>
  <c r="F33" i="115"/>
  <c r="E20" i="115"/>
  <c r="F20" i="115" s="1"/>
  <c r="F60" i="115"/>
  <c r="E59" i="115"/>
  <c r="F59" i="115" s="1"/>
  <c r="F27" i="115"/>
  <c r="F14" i="115"/>
  <c r="E13" i="115"/>
  <c r="F13" i="115" s="1"/>
</calcChain>
</file>

<file path=xl/sharedStrings.xml><?xml version="1.0" encoding="utf-8"?>
<sst xmlns="http://schemas.openxmlformats.org/spreadsheetml/2006/main" count="92" uniqueCount="62">
  <si>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</si>
  <si>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</si>
  <si>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</si>
  <si>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</si>
  <si>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</si>
  <si>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</si>
  <si>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</si>
  <si>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</si>
  <si>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</si>
  <si>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</si>
  <si>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</si>
  <si>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</si>
  <si>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</si>
  <si>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</si>
  <si>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</si>
  <si>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</si>
  <si>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</si>
  <si>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</si>
  <si>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</si>
  <si>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</si>
  <si>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</si>
  <si>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</si>
  <si>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</si>
  <si>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</si>
  <si>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</si>
  <si>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</si>
  <si>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</si>
  <si>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</si>
  <si>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</si>
  <si>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</si>
  <si>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</si>
  <si>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</si>
  <si>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</si>
  <si>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</si>
  <si>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</si>
  <si>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</si>
  <si>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</si>
  <si>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</si>
  <si>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</si>
  <si>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</si>
  <si>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</si>
  <si>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</si>
  <si>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</si>
  <si>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</si>
  <si>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</si>
  <si>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</si>
  <si>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</si>
  <si>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</si>
  <si>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>(в рублях)</t>
  </si>
  <si>
    <t>2.1.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</si>
  <si>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</si>
  <si>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</si>
  <si>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</si>
  <si>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</si>
  <si>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</si>
  <si>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</si>
  <si>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</si>
  <si>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</si>
  <si>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</si>
  <si>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</si>
  <si>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01.04.2024 года </t>
  </si>
  <si>
    <t>Кассовое исполнение                            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</si>
</sst>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7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topLeftCell="A46" zoomScaleNormal="100" zoomScaleSheetLayoutView="100" workbookViewId="0">
      <selection activeCell="F61" sqref="F61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3" t="s">
        <v>60</v>
      </c>
      <c r="B2" s="33"/>
      <c r="C2" s="33"/>
      <c r="D2" s="33"/>
      <c r="E2" s="33"/>
      <c r="F2" s="33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4" t="s">
        <v>48</v>
      </c>
      <c r="F4" s="34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61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1816451211.95</v>
      </c>
      <c r="E7" s="25">
        <f t="shared" ref="E7" si="0">E9+E10+E11</f>
        <v>145525414.75</v>
      </c>
      <c r="F7" s="26">
        <f>E7/D7*100</f>
        <v>8.0115234470721237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 t="shared" ref="D9:E11" si="1">D30+D43+D63+D56+D17+D36+D24+D49</f>
        <v>314383445.55000001</v>
      </c>
      <c r="E9" s="4">
        <f t="shared" si="1"/>
        <v>20370158.149999999</v>
      </c>
      <c r="F9" s="26">
        <f t="shared" ref="F9:F65" si="2">E9/D9*100</f>
        <v>6.4793991026987126</v>
      </c>
      <c r="G9" s="27"/>
    </row>
    <row r="10" spans="1:7" x14ac:dyDescent="0.2">
      <c r="A10" s="15"/>
      <c r="B10" s="2" t="s">
        <v>10</v>
      </c>
      <c r="C10" s="2"/>
      <c r="D10" s="4">
        <f t="shared" si="1"/>
        <v>1202701016.4300001</v>
      </c>
      <c r="E10" s="4">
        <f t="shared" si="1"/>
        <v>100096242.47</v>
      </c>
      <c r="F10" s="18">
        <f t="shared" si="2"/>
        <v>8.3226205933638884</v>
      </c>
      <c r="G10" s="27"/>
    </row>
    <row r="11" spans="1:7" x14ac:dyDescent="0.2">
      <c r="A11" s="15"/>
      <c r="B11" s="2" t="s">
        <v>11</v>
      </c>
      <c r="C11" s="2"/>
      <c r="D11" s="4">
        <f t="shared" si="1"/>
        <v>299366749.97000003</v>
      </c>
      <c r="E11" s="4">
        <f t="shared" si="1"/>
        <v>25059014.129999999</v>
      </c>
      <c r="F11" s="18">
        <f t="shared" si="2"/>
        <v>8.370673808133736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13822929.300000001</v>
      </c>
      <c r="F13" s="18">
        <f t="shared" si="2"/>
        <v>100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13822929.300000001</v>
      </c>
      <c r="F14" s="18">
        <f t="shared" si="2"/>
        <v>100</v>
      </c>
      <c r="G14" s="27"/>
    </row>
    <row r="15" spans="1:7" ht="47.25" x14ac:dyDescent="0.2">
      <c r="A15" s="7"/>
      <c r="B15" s="31" t="s">
        <v>46</v>
      </c>
      <c r="C15" s="21" t="s">
        <v>33</v>
      </c>
      <c r="D15" s="6">
        <f>D17+D18+D19</f>
        <v>13822929.300000001</v>
      </c>
      <c r="E15" s="6">
        <f>E17+E18+E19</f>
        <v>13822929.300000001</v>
      </c>
      <c r="F15" s="19">
        <f t="shared" si="2"/>
        <v>100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13684700</v>
      </c>
      <c r="F17" s="19">
        <f t="shared" si="2"/>
        <v>100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69114.649999999994</v>
      </c>
      <c r="F18" s="19">
        <f t="shared" si="2"/>
        <v>100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69114.649999999994</v>
      </c>
      <c r="F19" s="19">
        <f t="shared" si="2"/>
        <v>100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D27+D33+D21</f>
        <v>340573220.02999997</v>
      </c>
      <c r="E20" s="4">
        <f>E27+E33+E21</f>
        <v>131702485.45</v>
      </c>
      <c r="F20" s="18">
        <f>E20/D20*100</f>
        <v>38.670828387034881</v>
      </c>
      <c r="G20" s="27"/>
    </row>
    <row r="21" spans="1:7" ht="31.5" x14ac:dyDescent="0.2">
      <c r="A21" s="7" t="s">
        <v>49</v>
      </c>
      <c r="B21" s="3" t="s">
        <v>50</v>
      </c>
      <c r="C21" s="3"/>
      <c r="D21" s="4">
        <f>D22</f>
        <v>313555335</v>
      </c>
      <c r="E21" s="4">
        <f>E22</f>
        <v>124949497.42</v>
      </c>
      <c r="F21" s="18">
        <f t="shared" ref="F21:F26" si="3">E21/D21*100</f>
        <v>39.849265336212511</v>
      </c>
      <c r="G21" s="27"/>
    </row>
    <row r="22" spans="1:7" ht="47.25" x14ac:dyDescent="0.2">
      <c r="A22" s="7"/>
      <c r="B22" s="32" t="s">
        <v>51</v>
      </c>
      <c r="C22" s="20" t="s">
        <v>52</v>
      </c>
      <c r="D22" s="6">
        <f>D24+D25+D26</f>
        <v>313555335</v>
      </c>
      <c r="E22" s="6">
        <f>E24+E25+E26</f>
        <v>124949497.42</v>
      </c>
      <c r="F22" s="19">
        <f t="shared" si="3"/>
        <v>39.849265336212511</v>
      </c>
      <c r="G22" s="27"/>
    </row>
    <row r="23" spans="1:7" ht="17.25" customHeight="1" x14ac:dyDescent="0.2">
      <c r="A23" s="7"/>
      <c r="B23" s="1" t="s">
        <v>8</v>
      </c>
      <c r="C23" s="3"/>
      <c r="D23" s="4"/>
      <c r="E23" s="4"/>
      <c r="F23" s="18"/>
      <c r="G23" s="27"/>
    </row>
    <row r="24" spans="1:7" ht="17.25" customHeight="1" x14ac:dyDescent="0.2">
      <c r="A24" s="7"/>
      <c r="B24" s="1" t="s">
        <v>9</v>
      </c>
      <c r="C24" s="3"/>
      <c r="D24" s="6">
        <v>0</v>
      </c>
      <c r="E24" s="6">
        <v>0</v>
      </c>
      <c r="F24" s="19">
        <v>0</v>
      </c>
      <c r="G24" s="27"/>
    </row>
    <row r="25" spans="1:7" ht="17.25" customHeight="1" x14ac:dyDescent="0.2">
      <c r="A25" s="7"/>
      <c r="B25" s="1" t="s">
        <v>10</v>
      </c>
      <c r="C25" s="3"/>
      <c r="D25" s="6">
        <v>250844268</v>
      </c>
      <c r="E25" s="6">
        <v>99959597.939999998</v>
      </c>
      <c r="F25" s="19">
        <f t="shared" si="3"/>
        <v>39.849265337807118</v>
      </c>
      <c r="G25" s="27"/>
    </row>
    <row r="26" spans="1:7" ht="17.25" customHeight="1" x14ac:dyDescent="0.2">
      <c r="A26" s="7"/>
      <c r="B26" s="1" t="s">
        <v>11</v>
      </c>
      <c r="C26" s="3"/>
      <c r="D26" s="6">
        <v>62711067</v>
      </c>
      <c r="E26" s="6">
        <v>24989899.48</v>
      </c>
      <c r="F26" s="19">
        <f t="shared" si="3"/>
        <v>39.849265329834047</v>
      </c>
      <c r="G26" s="27"/>
    </row>
    <row r="27" spans="1:7" ht="31.5" x14ac:dyDescent="0.2">
      <c r="A27" s="7" t="s">
        <v>43</v>
      </c>
      <c r="B27" s="3" t="s">
        <v>37</v>
      </c>
      <c r="C27" s="3"/>
      <c r="D27" s="4">
        <f>D28</f>
        <v>5933</v>
      </c>
      <c r="E27" s="4">
        <f>E28</f>
        <v>0</v>
      </c>
      <c r="F27" s="18">
        <f t="shared" si="2"/>
        <v>0</v>
      </c>
      <c r="G27" s="27"/>
    </row>
    <row r="28" spans="1:7" ht="31.5" x14ac:dyDescent="0.2">
      <c r="A28" s="7"/>
      <c r="B28" s="5" t="s">
        <v>26</v>
      </c>
      <c r="C28" s="20" t="s">
        <v>30</v>
      </c>
      <c r="D28" s="6">
        <f>D30+D31+D32</f>
        <v>5933</v>
      </c>
      <c r="E28" s="6">
        <f t="shared" ref="E28" si="4">E30+E31+E32</f>
        <v>0</v>
      </c>
      <c r="F28" s="19">
        <f t="shared" si="2"/>
        <v>0</v>
      </c>
      <c r="G28" s="27"/>
    </row>
    <row r="29" spans="1:7" x14ac:dyDescent="0.2">
      <c r="A29" s="7"/>
      <c r="B29" s="1" t="s">
        <v>8</v>
      </c>
      <c r="C29" s="1"/>
      <c r="D29" s="6"/>
      <c r="E29" s="24"/>
      <c r="F29" s="19"/>
      <c r="G29" s="27"/>
    </row>
    <row r="30" spans="1:7" x14ac:dyDescent="0.2">
      <c r="A30" s="7"/>
      <c r="B30" s="1" t="s">
        <v>9</v>
      </c>
      <c r="C30" s="1"/>
      <c r="D30" s="6">
        <v>0</v>
      </c>
      <c r="E30" s="24">
        <v>0</v>
      </c>
      <c r="F30" s="19">
        <v>0</v>
      </c>
      <c r="G30" s="27"/>
    </row>
    <row r="31" spans="1:7" ht="18.75" customHeight="1" x14ac:dyDescent="0.2">
      <c r="A31" s="7"/>
      <c r="B31" s="1" t="s">
        <v>10</v>
      </c>
      <c r="C31" s="1"/>
      <c r="D31" s="6">
        <v>0</v>
      </c>
      <c r="E31" s="24">
        <v>0</v>
      </c>
      <c r="F31" s="19">
        <v>0</v>
      </c>
      <c r="G31" s="27"/>
    </row>
    <row r="32" spans="1:7" ht="17.25" customHeight="1" x14ac:dyDescent="0.2">
      <c r="A32" s="7"/>
      <c r="B32" s="1" t="s">
        <v>11</v>
      </c>
      <c r="C32" s="1"/>
      <c r="D32" s="6">
        <v>5933</v>
      </c>
      <c r="E32" s="24">
        <v>0</v>
      </c>
      <c r="F32" s="19">
        <f t="shared" si="2"/>
        <v>0</v>
      </c>
      <c r="G32" s="27"/>
    </row>
    <row r="33" spans="1:7" ht="47.25" x14ac:dyDescent="0.2">
      <c r="A33" s="7" t="s">
        <v>44</v>
      </c>
      <c r="B33" s="30" t="s">
        <v>41</v>
      </c>
      <c r="C33" s="1"/>
      <c r="D33" s="4">
        <f>D34</f>
        <v>27011952.030000001</v>
      </c>
      <c r="E33" s="4">
        <f>E34</f>
        <v>6752988.0300000003</v>
      </c>
      <c r="F33" s="18">
        <f t="shared" si="2"/>
        <v>25.00000008329646</v>
      </c>
      <c r="G33" s="27"/>
    </row>
    <row r="34" spans="1:7" ht="78.75" x14ac:dyDescent="0.2">
      <c r="A34" s="7"/>
      <c r="B34" s="29" t="s">
        <v>42</v>
      </c>
      <c r="C34" s="20" t="s">
        <v>30</v>
      </c>
      <c r="D34" s="6">
        <f>D36+D37+D38</f>
        <v>27011952.030000001</v>
      </c>
      <c r="E34" s="6">
        <f>E36+E37+E38</f>
        <v>6752988.0300000003</v>
      </c>
      <c r="F34" s="19">
        <f t="shared" si="2"/>
        <v>25.00000008329646</v>
      </c>
      <c r="G34" s="27"/>
    </row>
    <row r="35" spans="1:7" ht="17.25" customHeight="1" x14ac:dyDescent="0.2">
      <c r="A35" s="7"/>
      <c r="B35" s="1" t="s">
        <v>8</v>
      </c>
      <c r="C35" s="1"/>
      <c r="D35" s="6"/>
      <c r="E35" s="24"/>
      <c r="F35" s="19"/>
      <c r="G35" s="27"/>
    </row>
    <row r="36" spans="1:7" ht="17.25" customHeight="1" x14ac:dyDescent="0.2">
      <c r="A36" s="7"/>
      <c r="B36" s="1" t="s">
        <v>9</v>
      </c>
      <c r="C36" s="1"/>
      <c r="D36" s="6">
        <v>26741792.91</v>
      </c>
      <c r="E36" s="6">
        <v>6685458.1500000004</v>
      </c>
      <c r="F36" s="19">
        <f t="shared" si="2"/>
        <v>25.000037104841976</v>
      </c>
      <c r="G36" s="27"/>
    </row>
    <row r="37" spans="1:7" ht="17.25" customHeight="1" x14ac:dyDescent="0.2">
      <c r="A37" s="7"/>
      <c r="B37" s="1" t="s">
        <v>10</v>
      </c>
      <c r="C37" s="1"/>
      <c r="D37" s="6">
        <v>270159.12</v>
      </c>
      <c r="E37" s="6">
        <v>67529.88</v>
      </c>
      <c r="F37" s="19">
        <f t="shared" si="2"/>
        <v>24.996335492949491</v>
      </c>
      <c r="G37" s="27"/>
    </row>
    <row r="38" spans="1:7" ht="17.25" customHeight="1" x14ac:dyDescent="0.2">
      <c r="A38" s="7"/>
      <c r="B38" s="1" t="s">
        <v>11</v>
      </c>
      <c r="C38" s="1"/>
      <c r="D38" s="6">
        <v>0</v>
      </c>
      <c r="E38" s="24">
        <v>0</v>
      </c>
      <c r="F38" s="19">
        <v>0</v>
      </c>
      <c r="G38" s="27"/>
    </row>
    <row r="39" spans="1:7" x14ac:dyDescent="0.2">
      <c r="A39" s="7" t="s">
        <v>5</v>
      </c>
      <c r="B39" s="3" t="s">
        <v>15</v>
      </c>
      <c r="C39" s="3"/>
      <c r="D39" s="4">
        <f>D40+D46</f>
        <v>134273736.53</v>
      </c>
      <c r="E39" s="4">
        <f>E40+E46</f>
        <v>0</v>
      </c>
      <c r="F39" s="18">
        <f t="shared" si="2"/>
        <v>0</v>
      </c>
      <c r="G39" s="27"/>
    </row>
    <row r="40" spans="1:7" ht="31.5" x14ac:dyDescent="0.2">
      <c r="A40" s="22" t="s">
        <v>16</v>
      </c>
      <c r="B40" s="3" t="s">
        <v>22</v>
      </c>
      <c r="C40" s="3"/>
      <c r="D40" s="4">
        <f>D41</f>
        <v>128436611.84</v>
      </c>
      <c r="E40" s="4">
        <f t="shared" ref="E40" si="5">E41</f>
        <v>0</v>
      </c>
      <c r="F40" s="18">
        <f t="shared" si="2"/>
        <v>0</v>
      </c>
      <c r="G40" s="27"/>
    </row>
    <row r="41" spans="1:7" ht="63" x14ac:dyDescent="0.2">
      <c r="A41" s="7"/>
      <c r="B41" s="5" t="s">
        <v>19</v>
      </c>
      <c r="C41" s="20" t="s">
        <v>34</v>
      </c>
      <c r="D41" s="6">
        <f>D43+D44+D45</f>
        <v>128436611.84</v>
      </c>
      <c r="E41" s="6">
        <f t="shared" ref="E41" si="6">E43+E44+E45</f>
        <v>0</v>
      </c>
      <c r="F41" s="19">
        <f t="shared" si="2"/>
        <v>0</v>
      </c>
      <c r="G41" s="27"/>
    </row>
    <row r="42" spans="1:7" x14ac:dyDescent="0.2">
      <c r="A42" s="7"/>
      <c r="B42" s="1" t="s">
        <v>8</v>
      </c>
      <c r="C42" s="1"/>
      <c r="D42" s="6"/>
      <c r="E42" s="24"/>
      <c r="F42" s="19"/>
      <c r="G42" s="27"/>
    </row>
    <row r="43" spans="1:7" x14ac:dyDescent="0.2">
      <c r="A43" s="7"/>
      <c r="B43" s="1" t="s">
        <v>9</v>
      </c>
      <c r="C43" s="1"/>
      <c r="D43" s="23">
        <v>127152252.64</v>
      </c>
      <c r="E43" s="23">
        <v>0</v>
      </c>
      <c r="F43" s="19">
        <f t="shared" si="2"/>
        <v>0</v>
      </c>
      <c r="G43" s="27"/>
    </row>
    <row r="44" spans="1:7" x14ac:dyDescent="0.2">
      <c r="A44" s="7"/>
      <c r="B44" s="1" t="s">
        <v>10</v>
      </c>
      <c r="C44" s="1"/>
      <c r="D44" s="23">
        <v>899049.36</v>
      </c>
      <c r="E44" s="23">
        <v>0</v>
      </c>
      <c r="F44" s="19">
        <f t="shared" si="2"/>
        <v>0</v>
      </c>
      <c r="G44" s="27"/>
    </row>
    <row r="45" spans="1:7" x14ac:dyDescent="0.2">
      <c r="A45" s="7"/>
      <c r="B45" s="1" t="s">
        <v>11</v>
      </c>
      <c r="C45" s="1"/>
      <c r="D45" s="6">
        <v>385309.84</v>
      </c>
      <c r="E45" s="6">
        <v>0</v>
      </c>
      <c r="F45" s="19">
        <f t="shared" si="2"/>
        <v>0</v>
      </c>
      <c r="G45" s="27"/>
    </row>
    <row r="46" spans="1:7" x14ac:dyDescent="0.2">
      <c r="A46" s="7" t="s">
        <v>53</v>
      </c>
      <c r="B46" s="2" t="s">
        <v>54</v>
      </c>
      <c r="C46" s="2"/>
      <c r="D46" s="4">
        <f>D47</f>
        <v>5837124.6900000004</v>
      </c>
      <c r="E46" s="4">
        <f>E47</f>
        <v>0</v>
      </c>
      <c r="F46" s="18">
        <f t="shared" si="2"/>
        <v>0</v>
      </c>
      <c r="G46" s="27"/>
    </row>
    <row r="47" spans="1:7" ht="47.25" x14ac:dyDescent="0.2">
      <c r="A47" s="7"/>
      <c r="B47" s="29" t="s">
        <v>55</v>
      </c>
      <c r="C47" s="21" t="s">
        <v>52</v>
      </c>
      <c r="D47" s="6">
        <f>D49+D50+D51</f>
        <v>5837124.6900000004</v>
      </c>
      <c r="E47" s="6">
        <f>E49+E50+E51</f>
        <v>0</v>
      </c>
      <c r="F47" s="19">
        <f t="shared" si="2"/>
        <v>0</v>
      </c>
      <c r="G47" s="27"/>
    </row>
    <row r="48" spans="1:7" x14ac:dyDescent="0.2">
      <c r="A48" s="7"/>
      <c r="B48" s="1" t="s">
        <v>56</v>
      </c>
      <c r="C48" s="1"/>
      <c r="D48" s="6"/>
      <c r="E48" s="6"/>
      <c r="F48" s="19"/>
      <c r="G48" s="27"/>
    </row>
    <row r="49" spans="1:7" x14ac:dyDescent="0.2">
      <c r="A49" s="7"/>
      <c r="B49" s="1" t="s">
        <v>57</v>
      </c>
      <c r="C49" s="1"/>
      <c r="D49" s="6">
        <v>0</v>
      </c>
      <c r="E49" s="6">
        <v>0</v>
      </c>
      <c r="F49" s="19">
        <v>0</v>
      </c>
      <c r="G49" s="27"/>
    </row>
    <row r="50" spans="1:7" x14ac:dyDescent="0.2">
      <c r="A50" s="7"/>
      <c r="B50" s="1" t="s">
        <v>58</v>
      </c>
      <c r="C50" s="1"/>
      <c r="D50" s="6">
        <v>5837124.6900000004</v>
      </c>
      <c r="E50" s="6">
        <v>0</v>
      </c>
      <c r="F50" s="19">
        <f t="shared" si="2"/>
        <v>0</v>
      </c>
      <c r="G50" s="27"/>
    </row>
    <row r="51" spans="1:7" x14ac:dyDescent="0.2">
      <c r="A51" s="7"/>
      <c r="B51" s="1" t="s">
        <v>59</v>
      </c>
      <c r="C51" s="1"/>
      <c r="D51" s="6">
        <v>0</v>
      </c>
      <c r="E51" s="6">
        <v>0</v>
      </c>
      <c r="F51" s="19">
        <v>0</v>
      </c>
      <c r="G51" s="27"/>
    </row>
    <row r="52" spans="1:7" x14ac:dyDescent="0.2">
      <c r="A52" s="7" t="s">
        <v>6</v>
      </c>
      <c r="B52" s="3" t="s">
        <v>17</v>
      </c>
      <c r="C52" s="3"/>
      <c r="D52" s="4">
        <f>D53</f>
        <v>148287576.09</v>
      </c>
      <c r="E52" s="4">
        <f>E53</f>
        <v>0</v>
      </c>
      <c r="F52" s="18">
        <f t="shared" si="2"/>
        <v>0</v>
      </c>
      <c r="G52" s="27"/>
    </row>
    <row r="53" spans="1:7" ht="31.5" x14ac:dyDescent="0.2">
      <c r="A53" s="7" t="s">
        <v>18</v>
      </c>
      <c r="B53" s="3" t="s">
        <v>38</v>
      </c>
      <c r="C53" s="3"/>
      <c r="D53" s="4">
        <f>D54</f>
        <v>148287576.09</v>
      </c>
      <c r="E53" s="4">
        <f>E54</f>
        <v>0</v>
      </c>
      <c r="F53" s="18">
        <f t="shared" si="2"/>
        <v>0</v>
      </c>
      <c r="G53" s="27"/>
    </row>
    <row r="54" spans="1:7" ht="63" x14ac:dyDescent="0.2">
      <c r="A54" s="7"/>
      <c r="B54" s="28" t="s">
        <v>47</v>
      </c>
      <c r="C54" s="20" t="s">
        <v>31</v>
      </c>
      <c r="D54" s="6">
        <f>D56+D57+D58</f>
        <v>148287576.09</v>
      </c>
      <c r="E54" s="6">
        <f>E56+E57+E58</f>
        <v>0</v>
      </c>
      <c r="F54" s="19">
        <f t="shared" si="2"/>
        <v>0</v>
      </c>
      <c r="G54" s="27"/>
    </row>
    <row r="55" spans="1:7" x14ac:dyDescent="0.2">
      <c r="A55" s="7"/>
      <c r="B55" s="1" t="s">
        <v>8</v>
      </c>
      <c r="C55" s="3"/>
      <c r="D55" s="4"/>
      <c r="E55" s="4"/>
      <c r="F55" s="19"/>
      <c r="G55" s="27"/>
    </row>
    <row r="56" spans="1:7" ht="17.25" customHeight="1" x14ac:dyDescent="0.2">
      <c r="A56" s="7"/>
      <c r="B56" s="1" t="s">
        <v>9</v>
      </c>
      <c r="C56" s="3"/>
      <c r="D56" s="6">
        <v>146804700</v>
      </c>
      <c r="E56" s="6">
        <v>0</v>
      </c>
      <c r="F56" s="19">
        <v>0</v>
      </c>
      <c r="G56" s="27"/>
    </row>
    <row r="57" spans="1:7" ht="16.5" customHeight="1" x14ac:dyDescent="0.2">
      <c r="A57" s="7"/>
      <c r="B57" s="1" t="s">
        <v>10</v>
      </c>
      <c r="C57" s="3"/>
      <c r="D57" s="6">
        <v>1186300.6100000001</v>
      </c>
      <c r="E57" s="6">
        <v>0</v>
      </c>
      <c r="F57" s="19">
        <v>0</v>
      </c>
      <c r="G57" s="27"/>
    </row>
    <row r="58" spans="1:7" ht="18" customHeight="1" x14ac:dyDescent="0.2">
      <c r="A58" s="7"/>
      <c r="B58" s="1" t="s">
        <v>11</v>
      </c>
      <c r="C58" s="3"/>
      <c r="D58" s="6">
        <v>296575.48</v>
      </c>
      <c r="E58" s="6">
        <v>0</v>
      </c>
      <c r="F58" s="19">
        <f t="shared" si="2"/>
        <v>0</v>
      </c>
      <c r="G58" s="27"/>
    </row>
    <row r="59" spans="1:7" x14ac:dyDescent="0.2">
      <c r="A59" s="7" t="s">
        <v>7</v>
      </c>
      <c r="B59" s="3" t="s">
        <v>35</v>
      </c>
      <c r="C59" s="3"/>
      <c r="D59" s="4">
        <f>D60</f>
        <v>1179493750</v>
      </c>
      <c r="E59" s="4">
        <f>E60</f>
        <v>0</v>
      </c>
      <c r="F59" s="18">
        <f t="shared" si="2"/>
        <v>0</v>
      </c>
      <c r="G59" s="27"/>
    </row>
    <row r="60" spans="1:7" ht="31.5" x14ac:dyDescent="0.2">
      <c r="A60" s="7" t="s">
        <v>20</v>
      </c>
      <c r="B60" s="3" t="s">
        <v>21</v>
      </c>
      <c r="C60" s="3"/>
      <c r="D60" s="4">
        <f>D61</f>
        <v>1179493750</v>
      </c>
      <c r="E60" s="4">
        <f>E61</f>
        <v>0</v>
      </c>
      <c r="F60" s="18">
        <f t="shared" si="2"/>
        <v>0</v>
      </c>
      <c r="G60" s="27"/>
    </row>
    <row r="61" spans="1:7" ht="63" x14ac:dyDescent="0.2">
      <c r="A61" s="7"/>
      <c r="B61" s="5" t="s">
        <v>39</v>
      </c>
      <c r="C61" s="20" t="s">
        <v>40</v>
      </c>
      <c r="D61" s="6">
        <f>D63+D64+D65</f>
        <v>1179493750</v>
      </c>
      <c r="E61" s="6">
        <f t="shared" ref="E61" si="7">E63+E64+E65</f>
        <v>0</v>
      </c>
      <c r="F61" s="19">
        <f t="shared" si="2"/>
        <v>0</v>
      </c>
      <c r="G61" s="27"/>
    </row>
    <row r="62" spans="1:7" x14ac:dyDescent="0.2">
      <c r="A62" s="7"/>
      <c r="B62" s="1" t="s">
        <v>8</v>
      </c>
      <c r="C62" s="1"/>
      <c r="D62" s="6"/>
      <c r="E62" s="24"/>
      <c r="F62" s="19"/>
      <c r="G62" s="27"/>
    </row>
    <row r="63" spans="1:7" x14ac:dyDescent="0.2">
      <c r="A63" s="7"/>
      <c r="B63" s="1" t="s">
        <v>9</v>
      </c>
      <c r="C63" s="1"/>
      <c r="D63" s="6">
        <v>0</v>
      </c>
      <c r="E63" s="24">
        <v>0</v>
      </c>
      <c r="F63" s="19">
        <v>0</v>
      </c>
      <c r="G63" s="27"/>
    </row>
    <row r="64" spans="1:7" x14ac:dyDescent="0.2">
      <c r="A64" s="7"/>
      <c r="B64" s="1" t="s">
        <v>10</v>
      </c>
      <c r="C64" s="1"/>
      <c r="D64" s="6">
        <v>943595000</v>
      </c>
      <c r="E64" s="24">
        <v>0</v>
      </c>
      <c r="F64" s="19">
        <f t="shared" si="2"/>
        <v>0</v>
      </c>
      <c r="G64" s="27"/>
    </row>
    <row r="65" spans="1:7" ht="15.75" customHeight="1" x14ac:dyDescent="0.2">
      <c r="A65" s="7"/>
      <c r="B65" s="1" t="s">
        <v>11</v>
      </c>
      <c r="C65" s="1"/>
      <c r="D65" s="6">
        <v>235898750</v>
      </c>
      <c r="E65" s="24">
        <v>0</v>
      </c>
      <c r="F65" s="19">
        <f t="shared" si="2"/>
        <v>0</v>
      </c>
      <c r="G65" s="27"/>
    </row>
    <row r="68" spans="1:7" ht="18.75" customHeight="1" x14ac:dyDescent="0.3">
      <c r="A68" s="35"/>
      <c r="B68" s="35"/>
    </row>
    <row r="69" spans="1:7" ht="18.75" customHeight="1" x14ac:dyDescent="0.3">
      <c r="A69" s="35"/>
      <c r="B69" s="35"/>
      <c r="E69" s="36"/>
      <c r="F69" s="36"/>
    </row>
  </sheetData>
  <autoFilter ref="F1:F69"/>
  <mergeCells count="5">
    <mergeCell ref="A2:F2"/>
    <mergeCell ref="E4:F4"/>
    <mergeCell ref="A68:B68"/>
    <mergeCell ref="A69:B69"/>
    <mergeCell ref="E69:F69"/>
  </mergeCells>
  <pageMargins left="1.1811023622047245" right="0.39370078740157483" top="0.39370078740157483" bottom="0.3937007874015748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01.04.2024</vt:lpstr>
      <vt:lpstr>'01.04.2024'!Область_печати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2024-04-09T06:57:39Z</dcterms:modified>
</cp:coreProperties>
</file>