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7520" windowHeight="9270" tabRatio="597"/>
  </bookViews>
  <sheets>
    <sheet name="за 2024" sheetId="8" r:id="rId1"/>
  </sheets>
  <definedNames>
    <definedName name="_xlnm._FilterDatabase" localSheetId="0" hidden="1">'за 2024'!$C$1:$C$105</definedName>
  </definedNames>
  <calcPr calcId="145621"/>
</workbook>
</file>

<file path=xl/calcChain.xml><?xml version="1.0" encoding="utf-8"?>
<calcChain xmlns="http://schemas.openxmlformats.org/spreadsheetml/2006/main">
  <c r="C63" i="8" l="1"/>
  <c r="C43" i="8" l="1"/>
  <c r="C41" i="8"/>
  <c r="C84" i="8" l="1"/>
  <c r="C70" i="8"/>
  <c r="C31" i="8"/>
  <c r="C7" i="8"/>
  <c r="C15" i="8" l="1"/>
  <c r="C22" i="8" l="1"/>
  <c r="C20" i="8" s="1"/>
  <c r="C89" i="8" l="1"/>
</calcChain>
</file>

<file path=xl/sharedStrings.xml><?xml version="1.0" encoding="utf-8"?>
<sst xmlns="http://schemas.openxmlformats.org/spreadsheetml/2006/main" count="99" uniqueCount="86">
  <si>
    <t>в том числе:</t>
  </si>
  <si>
    <t>3.</t>
  </si>
  <si>
    <t>2.</t>
  </si>
  <si>
    <t>1.</t>
  </si>
  <si>
    <t>№ п/п</t>
  </si>
  <si>
    <t>1</t>
  </si>
  <si>
    <t>4.</t>
  </si>
  <si>
    <t>7.</t>
  </si>
  <si>
    <t>5.</t>
  </si>
  <si>
    <t>6.</t>
  </si>
  <si>
    <t>8.</t>
  </si>
  <si>
    <t>9.</t>
  </si>
  <si>
    <t>Всего</t>
  </si>
  <si>
    <t>Обшегосударственные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</si>
  <si>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</si>
  <si>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</si>
  <si>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</si>
  <si>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</si>
  <si>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</si>
  <si>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</si>
  <si>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</si>
  <si>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Физкультура и спорт</t>
  </si>
  <si>
    <t>Субсидии бюджетам городских округов на реализацию мероприятий по благоустройству дворовых территорий и тротуаров</t>
  </si>
  <si>
    <t>Наименование</t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</si>
  <si>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 детей-сирот и детей, оставшихся без попечения родителей, лиц из числа детей-сирот и детей, оставшихся без попечения родителей</t>
  </si>
  <si>
    <t>Субвенции бюджетам  муниципальных округов и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</si>
  <si>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Субвенции бюджетам  муниципальных округов и городских округов для осуществления государственных полномочий Чувашской Республики по выплате компенсации затрат на получение обучающимися начального общего, основного общего, среднего общего образования в форме семейного образования
</t>
  </si>
  <si>
    <t>Субвенции бюджетам  муниципальных округов и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</si>
  <si>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муниципальных округов и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</si>
  <si>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 xml:space="preserve">Субвенции бюджетам муниципальных округов  и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</si>
  <si>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>Субвенции бюджетам муниципальных округов и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</si>
  <si>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</si>
  <si>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в сфере трудовых отношений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</si>
  <si>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</si>
  <si>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</si>
  <si>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</si>
  <si>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Иные межбюджетные трансферты бюджетам муниципальных округов и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</si>
  <si>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Субсидии бюджетам муниципальных округов и городских округов на реализацию программ формирования современной городской среды
</t>
  </si>
  <si>
    <t>Субсидии бюджетам муниципальных округов и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</si>
  <si>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 бюджетам муниципальных округов и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</si>
  <si>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бюджетам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</si>
  <si>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Субсидии бюджетам муниципальных округов и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</si>
  <si>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Субсидии бюджетам муниципальных округов и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</si>
  <si>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 xml:space="preserve">Субсидии бюджетам муниципальных округов и городских округов на реализацию вопросов местного значения в сфере образования, культуры, физической культуры и спорта
</t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</si>
  <si>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</si>
  <si>
    <t>Субсидии бюджетам муниципальных округов и 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</si>
  <si>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субсидии на ремонт, капитальный ремонт, разметку дорог, ремонт тротуаров и устройство освещения</t>
  </si>
  <si>
    <t>субсидии на строительство и реконструкцию автомобильных дорог</t>
  </si>
  <si>
    <t xml:space="preserve">Субсидии бюджетам муниципальных округов и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</si>
  <si>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Субвенции бюджетам муниципальных округов и  городских округов на осуществление государственных полномочий Чувашской Республики по организации на территории муниципальных округов и городских округов мероприятий по осуществлению деятельности по обращению с животными без владельцев</t>
  </si>
  <si>
    <t xml:space="preserve">Субвенции бюджетам  муниципальных округов и городских округов  для осуществления государственных полномочий Чувашской Республики по обеспечению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
</t>
  </si>
  <si>
    <t xml:space="preserve">Субвенции бюджетам муниципальных округов и 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</si>
  <si>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>Субвенции бюджетам   городских округов для осуществления государственных полномочий Чувашской Республики по организации и осуществлению мероприятий по оказанию помощи лицам, находящимся в состоянии алкогольного, наркотического или иного токсического опьянения, включая создание специализированных организаций для оказания помощи указанным лицам</t>
  </si>
  <si>
    <t xml:space="preserve">Расшифровка плановых назначений по субсидиям, субвенциям, иным межбюджетным трансфертам на 2022 год   </t>
  </si>
  <si>
    <t xml:space="preserve">Субвенции бюджетам муниципальных округов и 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</si>
  <si>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>Субсидий бюджетам муниципальных округов и городских округов на осуществление мероприятий по совершенствованию региональной автоматизированной системы централизованного оповещения органов управления и населения Чувашской Республики</t>
  </si>
  <si>
    <t>Субвенции бюджетам муниципальных округов и городских округов на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</si>
  <si>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 xml:space="preserve">Субсидии бюджетам муниципальных округов и  городских округов на софинансирование расходных обязательств , связанных с реализацией федеральной целевой программы "Увековечение памяти погибших при защите Отечества на 2019-2024 годы"
</t>
  </si>
  <si>
    <t xml:space="preserve">Субсидии бюджетам городских округов на адаптацию объектов жилищного фонда и дворовых территорий к потребностям инвалидов и других маломобильных групп населения </t>
  </si>
  <si>
    <t xml:space="preserve">Субсидии бюджетам муниципальных округов и городских округов на осуществление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                       инфраструктуры организаций отдыха детей и их оздоровления                        </t>
  </si>
  <si>
    <r>
      <t xml:space="preserve">Субвенций бюджетам муниципальных округов и городских округов для осуществления государственных полномочий Чувашской Республики по обеспечению  бесплатным двухразовым питанием обучающихся общеобразовательных организаций, находящихся на территории Чувашской Республики, и детей, проживающих на территории Чувашской Республики, получающих образование вне организаций, осуществляющих образовательную деятельность (в форме семейного образования и самообразования), являющимся членами семей участников специальной военной операции, в том числе погибших (умерших) в результате участия в специальной военной операции
</t>
    </r>
    <r>
      <rPr>
        <b/>
        <sz val="12"/>
        <rFont val="Times New Roman"/>
        <family val="1"/>
        <charset val="204"/>
      </rPr>
      <t/>
    </r>
  </si>
  <si>
    <t>Иные межбюджетные трансферты бюджетам муниципальных округов и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</si>
  <si>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бюджетам городских округов на приобретение музыкальных инструментов, оборудования и материалов для детских школ искусств в рамках поддержки отрасли культуры
</t>
  </si>
  <si>
    <t xml:space="preserve">Субсидии бюджетам городских округов на реализацию мероприятий в сфере реабилитации и абилитации инвалидов </t>
  </si>
  <si>
    <t>Субсидии бюджетам муниципальных округов и городских округов на обеспечение контейнерами и бункерами для твердых коммунальных отходов</t>
  </si>
  <si>
    <t>Иные межбюджетные трансферты бюджетам городских округов на выплату социальных пособий обучающимся общеобразовательных организаций, профессиональных образовательных организаций и образовательных организаций высшего образования очной формы обучения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</si>
  <si>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Сумма (млн.рублей)</t>
  </si>
  <si>
    <t>Субсидии бюджетам городских округов на  строительство (реконструкцию) объектов капитального строительства в рамках  реализации мероприятий по стимулированию программ развития жилищного строительства субъектов Российской Федерации   (в рамках регионального проекта "Жилье")</t>
  </si>
  <si>
    <t xml:space="preserve">Субсидии бюджетам городских округов на реализацию инициативных проектов на территории городских округов </t>
  </si>
  <si>
    <t>Субсидии бюджетам городских округов на строительство школ в рамках реализации мероприятий по содействию созданию новых мест в общеобразовательных организациях (в рамках реализации регионального проекта "Современная школа")</t>
  </si>
  <si>
    <t>Субвенции бюджетам муниципальных округов и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по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</t>
  </si>
  <si>
    <t>Иные межбюджетные трансферты бюджетам муниципальных округов и городских округов на повышение оплаты труда отдельных категорий работников в связи с увеличением минимального размера оплаты труда</t>
  </si>
  <si>
    <t>Иные межбюджетные трансферты бюджетам муниципальных округов и городских округов на благоустройство площади Скворцова</t>
  </si>
  <si>
    <t>Субсидии бюджетам муниципальных округов и городских округов на модернизацию территорий общеобразовательных организаций</t>
  </si>
  <si>
    <t>Субсидии бюджетам городских округов на оснащение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</t>
  </si>
  <si>
    <t>Иные межбюджетные трансферты бюджетам муниципальных округов и городских округов на обеспечение уровня заработной платы педагогических работников муниципальных организаций дополнительного образования детей,установленного Указом Президента Российской Федерации от 1 июня  2012 года № 761 «О национальной стратегии действий в интересах детей на 2012-2017 годы»</t>
  </si>
  <si>
    <t>Иные межбюджетные трансферты бюджетам муниципальных округов и городских округов на обеспечение уровня заработной платы работников муниципальных учреждений культуры, установленного Указом Президента Российской Федерации от 7 мая 2012 года № 597 «О мероприятиях по реализации государственной социальной политики»</t>
  </si>
  <si>
    <t>Иные межбюджетные трансферты бюджетам муниципальных округов и городских округов  Грант Главы Чувашской Республики для реализации инновационных проектов в сфере культуры и искусства</t>
  </si>
  <si>
    <t xml:space="preserve">Субсидии бюджетам муниципальных округов и городских округов на реализацию полномочий по обеспечению жильем молодых семей </t>
  </si>
  <si>
    <t>Иные межбюджетные трансферты бюджетам  муниципальных округов и городских округов на поощрение региональной и муниципальных управленческих команд Чувашской Республики за счет средств дотации (гранта) за достижение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</t>
  </si>
  <si>
    <t>Иные межбюджетные трансферты бюджетам муниципальных округов и городских округов на Поощрение победителей регионального этапа Всероссийского конкурса "Лучшая муниципальная практика"</t>
  </si>
  <si>
    <t>Иные межбюджетные трансферты бюджетам муниципальных округов и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в Чувашской Республике</t>
  </si>
  <si>
    <t>Иные межбюджетные трансферты бюджетам муниципальных округов и городских округов на возмещение понесенных затрат на организацию мероприятий, связанных с захоронением военнослужащих, лиц, проходивших службу в войсках национальной гвардии Российской Федерации и имевших специальное звание полиции, родившихся и (или) проживавших на территории Чувашской Республики, погибших (умерших) в результате участия в специальной военной операции на территориях Донецкой Народной Республики, Луганской Народной Республики и Украины с 24 февраля 2022 г, а также на территориях Запорожской области и Херсонской области с 30 сентября 2022 года</t>
  </si>
  <si>
    <t>Расшифровка исполнения расходов по средствам поступившим из вышестоящих бюджетов за 2024 год</t>
  </si>
  <si>
    <t xml:space="preserve">Иные межбюджетные трансферты бюджетам муниципальных округов и городских округов на выплату ежегодных грантов Главы Чувашской Республики образовательным организациям  для поддержки инноваций в сфере образования </t>
  </si>
  <si>
    <t>Иные межбюджетные трансферты бюджетам  муниципальных округов и городских округов на выплату Грантов муниципальным образованиям в целях содействия достижению и (или) поощрения достижения наилучших значений показателей деятельности органов местного самоуправления муниципальных,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</si>
</sst>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mbria"/>
      <family val="2"/>
      <charset val="204"/>
      <scheme val="maj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80FF80"/>
      </patternFill>
    </fill>
    <fill>
      <patternFill patternType="solid">
        <fgColor rgb="FFB3FFB3"/>
      </patternFill>
    </fill>
    <fill>
      <patternFill patternType="solid">
        <fgColor rgb="FFDCE6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5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4" borderId="0"/>
    <xf numFmtId="0" fontId="12" fillId="0" borderId="0">
      <alignment wrapText="1"/>
    </xf>
    <xf numFmtId="0" fontId="12" fillId="0" borderId="0"/>
    <xf numFmtId="0" fontId="13" fillId="0" borderId="0">
      <alignment horizontal="center" wrapText="1"/>
    </xf>
    <xf numFmtId="0" fontId="13" fillId="0" borderId="0">
      <alignment horizontal="center"/>
    </xf>
    <xf numFmtId="0" fontId="12" fillId="0" borderId="0">
      <alignment horizontal="right"/>
    </xf>
    <xf numFmtId="0" fontId="12" fillId="4" borderId="5"/>
    <xf numFmtId="0" fontId="12" fillId="0" borderId="6">
      <alignment horizontal="center" vertical="center" wrapText="1"/>
    </xf>
    <xf numFmtId="0" fontId="12" fillId="4" borderId="7"/>
    <xf numFmtId="49" fontId="12" fillId="0" borderId="6">
      <alignment horizontal="left" vertical="top" wrapText="1" indent="2"/>
    </xf>
    <xf numFmtId="49" fontId="12" fillId="0" borderId="6">
      <alignment horizontal="center" vertical="top" shrinkToFit="1"/>
    </xf>
    <xf numFmtId="4" fontId="12" fillId="0" borderId="6">
      <alignment horizontal="right" vertical="top" shrinkToFit="1"/>
    </xf>
    <xf numFmtId="10" fontId="12" fillId="0" borderId="6">
      <alignment horizontal="right" vertical="top" shrinkToFit="1"/>
    </xf>
    <xf numFmtId="0" fontId="12" fillId="4" borderId="7">
      <alignment shrinkToFit="1"/>
    </xf>
    <xf numFmtId="0" fontId="14" fillId="0" borderId="6">
      <alignment horizontal="left"/>
    </xf>
    <xf numFmtId="4" fontId="14" fillId="3" borderId="6">
      <alignment horizontal="right" vertical="top" shrinkToFit="1"/>
    </xf>
    <xf numFmtId="10" fontId="14" fillId="3" borderId="6">
      <alignment horizontal="right" vertical="top" shrinkToFit="1"/>
    </xf>
    <xf numFmtId="0" fontId="12" fillId="4" borderId="8"/>
    <xf numFmtId="0" fontId="12" fillId="0" borderId="0">
      <alignment horizontal="left" wrapText="1"/>
    </xf>
    <xf numFmtId="0" fontId="14" fillId="0" borderId="6">
      <alignment vertical="top" wrapText="1"/>
    </xf>
    <xf numFmtId="4" fontId="14" fillId="5" borderId="6">
      <alignment horizontal="right" vertical="top" shrinkToFit="1"/>
    </xf>
    <xf numFmtId="10" fontId="14" fillId="5" borderId="6">
      <alignment horizontal="right" vertical="top" shrinkToFit="1"/>
    </xf>
    <xf numFmtId="0" fontId="12" fillId="4" borderId="7">
      <alignment horizontal="center"/>
    </xf>
    <xf numFmtId="0" fontId="12" fillId="4" borderId="7">
      <alignment horizontal="left"/>
    </xf>
    <xf numFmtId="0" fontId="12" fillId="4" borderId="8">
      <alignment horizontal="center"/>
    </xf>
    <xf numFmtId="0" fontId="12" fillId="4" borderId="8">
      <alignment horizontal="left"/>
    </xf>
    <xf numFmtId="0" fontId="15" fillId="0" borderId="0"/>
    <xf numFmtId="4" fontId="16" fillId="6" borderId="9">
      <alignment horizontal="right" vertical="top" shrinkToFit="1"/>
    </xf>
    <xf numFmtId="0" fontId="17" fillId="0" borderId="0">
      <alignment horizontal="center" vertical="top" wrapText="1"/>
    </xf>
    <xf numFmtId="4" fontId="16" fillId="7" borderId="9">
      <alignment horizontal="right" vertical="top" shrinkToFit="1"/>
    </xf>
    <xf numFmtId="4" fontId="16" fillId="0" borderId="9">
      <alignment horizontal="right" vertical="top" shrinkToFit="1"/>
    </xf>
    <xf numFmtId="4" fontId="16" fillId="7" borderId="9">
      <alignment horizontal="right" vertical="top" shrinkToFit="1"/>
    </xf>
    <xf numFmtId="4" fontId="18" fillId="8" borderId="10">
      <alignment horizontal="right" vertical="top" shrinkToFit="1"/>
    </xf>
    <xf numFmtId="4" fontId="16" fillId="7" borderId="9">
      <alignment horizontal="right" vertical="top" shrinkToFit="1"/>
    </xf>
    <xf numFmtId="4" fontId="16" fillId="0" borderId="9">
      <alignment horizontal="right" vertical="top" shrinkToFit="1"/>
    </xf>
    <xf numFmtId="0" fontId="4" fillId="0" borderId="0"/>
    <xf numFmtId="4" fontId="16" fillId="7" borderId="9">
      <alignment horizontal="right" vertical="top" shrinkToFit="1"/>
    </xf>
    <xf numFmtId="4" fontId="16" fillId="0" borderId="9">
      <alignment horizontal="right" vertical="top" shrinkToFit="1"/>
    </xf>
    <xf numFmtId="0" fontId="19" fillId="0" borderId="7">
      <alignment horizontal="left" vertical="top" wrapText="1"/>
    </xf>
    <xf numFmtId="0" fontId="4" fillId="0" borderId="0"/>
    <xf numFmtId="0" fontId="4" fillId="0" borderId="0"/>
    <xf numFmtId="0" fontId="15" fillId="0" borderId="0"/>
  </cellStyleXfs>
  <cellXfs count="53">
    <xf numFmtId="0" fontId="0" fillId="0" borderId="0" xfId="0"/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justify" vertical="center" wrapText="1"/>
    </xf>
    <xf numFmtId="0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justify" vertical="top" wrapText="1"/>
    </xf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/>
    <xf numFmtId="0" fontId="1" fillId="0" borderId="0" xfId="0" applyFont="1"/>
    <xf numFmtId="49" fontId="3" fillId="0" borderId="1" xfId="1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right" vertical="top" wrapText="1"/>
    </xf>
    <xf numFmtId="164" fontId="3" fillId="0" borderId="1" xfId="1" applyNumberFormat="1" applyFont="1" applyFill="1" applyBorder="1" applyAlignment="1">
      <alignment horizontal="right" vertical="top" wrapText="1"/>
    </xf>
    <xf numFmtId="49" fontId="3" fillId="0" borderId="1" xfId="1" applyNumberFormat="1" applyFont="1" applyFill="1" applyBorder="1" applyAlignment="1">
      <alignment horizontal="center" vertical="top"/>
    </xf>
    <xf numFmtId="164" fontId="2" fillId="0" borderId="1" xfId="2" applyNumberFormat="1" applyFont="1" applyFill="1" applyBorder="1" applyAlignment="1">
      <alignment horizontal="right" vertical="top" wrapText="1"/>
    </xf>
    <xf numFmtId="164" fontId="3" fillId="0" borderId="1" xfId="1" applyNumberFormat="1" applyFont="1" applyFill="1" applyBorder="1" applyAlignment="1">
      <alignment horizontal="right" vertical="top"/>
    </xf>
    <xf numFmtId="49" fontId="5" fillId="0" borderId="1" xfId="1" applyNumberFormat="1" applyFont="1" applyFill="1" applyBorder="1" applyAlignment="1">
      <alignment horizontal="left" vertical="top" indent="2"/>
    </xf>
    <xf numFmtId="164" fontId="1" fillId="0" borderId="1" xfId="2" applyNumberFormat="1" applyFont="1" applyFill="1" applyBorder="1" applyAlignment="1">
      <alignment horizontal="right" vertical="top" wrapText="1"/>
    </xf>
    <xf numFmtId="164" fontId="2" fillId="0" borderId="1" xfId="1" applyNumberFormat="1" applyFont="1" applyFill="1" applyBorder="1" applyAlignment="1">
      <alignment horizontal="right" vertical="top" wrapText="1"/>
    </xf>
    <xf numFmtId="0" fontId="5" fillId="0" borderId="1" xfId="1" applyFont="1" applyFill="1" applyBorder="1" applyAlignment="1">
      <alignment horizontal="justify" vertical="center"/>
    </xf>
    <xf numFmtId="164" fontId="2" fillId="0" borderId="1" xfId="0" applyNumberFormat="1" applyFont="1" applyFill="1" applyBorder="1" applyAlignment="1">
      <alignment vertical="top"/>
    </xf>
    <xf numFmtId="4" fontId="1" fillId="0" borderId="0" xfId="0" applyNumberFormat="1" applyFont="1" applyFill="1" applyAlignment="1"/>
    <xf numFmtId="0" fontId="1" fillId="0" borderId="0" xfId="0" applyFont="1" applyFill="1" applyAlignment="1"/>
    <xf numFmtId="0" fontId="2" fillId="0" borderId="0" xfId="0" applyFont="1" applyFill="1"/>
    <xf numFmtId="164" fontId="2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1" fillId="0" borderId="0" xfId="0" applyFont="1" applyFill="1"/>
    <xf numFmtId="4" fontId="1" fillId="0" borderId="0" xfId="0" applyNumberFormat="1" applyFont="1" applyFill="1"/>
    <xf numFmtId="0" fontId="5" fillId="2" borderId="1" xfId="1" applyFont="1" applyFill="1" applyBorder="1" applyAlignment="1">
      <alignment horizontal="justify" vertical="top" wrapText="1"/>
    </xf>
    <xf numFmtId="49" fontId="3" fillId="2" borderId="1" xfId="3" applyNumberFormat="1" applyFont="1" applyFill="1" applyBorder="1" applyAlignment="1">
      <alignment horizontal="justify" vertical="top" wrapText="1"/>
    </xf>
    <xf numFmtId="49" fontId="7" fillId="2" borderId="1" xfId="2" applyNumberFormat="1" applyFont="1" applyFill="1" applyBorder="1" applyAlignment="1">
      <alignment horizontal="left" vertical="top" wrapText="1" indent="2"/>
    </xf>
    <xf numFmtId="49" fontId="5" fillId="2" borderId="1" xfId="2" applyNumberFormat="1" applyFont="1" applyFill="1" applyBorder="1" applyAlignment="1">
      <alignment horizontal="justify" vertical="top" wrapText="1"/>
    </xf>
    <xf numFmtId="0" fontId="9" fillId="2" borderId="1" xfId="50" applyNumberFormat="1" applyFont="1" applyFill="1" applyBorder="1" applyAlignment="1" applyProtection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0" fontId="1" fillId="0" borderId="0" xfId="0" applyFont="1"/>
    <xf numFmtId="49" fontId="3" fillId="2" borderId="1" xfId="2" applyNumberFormat="1" applyFont="1" applyFill="1" applyBorder="1" applyAlignment="1">
      <alignment horizontal="justify" vertical="top" wrapText="1"/>
    </xf>
    <xf numFmtId="0" fontId="1" fillId="0" borderId="0" xfId="0" applyFont="1"/>
    <xf numFmtId="49" fontId="3" fillId="2" borderId="1" xfId="2" applyNumberFormat="1" applyFont="1" applyFill="1" applyBorder="1" applyAlignment="1">
      <alignment horizontal="justify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0" fontId="1" fillId="0" borderId="0" xfId="0" applyFont="1"/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justify" vertical="top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wrapText="1"/>
    </xf>
    <xf numFmtId="0" fontId="8" fillId="0" borderId="4" xfId="1" applyFont="1" applyFill="1" applyBorder="1" applyAlignment="1">
      <alignment horizontal="center" wrapText="1"/>
    </xf>
  </cellXfs>
  <cellStyles count="54">
    <cellStyle name="br" xfId="7"/>
    <cellStyle name="col" xfId="8"/>
    <cellStyle name="ex66" xfId="44"/>
    <cellStyle name="ex82" xfId="42"/>
    <cellStyle name="ex98" xfId="46"/>
    <cellStyle name="ex98 2" xfId="49"/>
    <cellStyle name="st100" xfId="45"/>
    <cellStyle name="st100 2" xfId="48"/>
    <cellStyle name="st84" xfId="43"/>
    <cellStyle name="st86" xfId="39"/>
    <cellStyle name="st88" xfId="41"/>
    <cellStyle name="style0" xfId="9"/>
    <cellStyle name="td" xfId="10"/>
    <cellStyle name="tr" xfId="11"/>
    <cellStyle name="xl_header" xfId="40"/>
    <cellStyle name="xl21" xfId="12"/>
    <cellStyle name="xl22" xfId="13"/>
    <cellStyle name="xl23" xfId="14"/>
    <cellStyle name="xl24" xfId="15"/>
    <cellStyle name="xl25" xfId="16"/>
    <cellStyle name="xl26" xfId="17"/>
    <cellStyle name="xl27" xfId="18"/>
    <cellStyle name="xl28" xfId="19"/>
    <cellStyle name="xl29" xfId="20"/>
    <cellStyle name="xl30" xfId="21"/>
    <cellStyle name="xl31" xfId="22"/>
    <cellStyle name="xl32" xfId="23"/>
    <cellStyle name="xl33" xfId="24"/>
    <cellStyle name="xl34" xfId="25"/>
    <cellStyle name="xl35" xfId="26"/>
    <cellStyle name="xl36" xfId="27"/>
    <cellStyle name="xl37" xfId="28"/>
    <cellStyle name="xl38" xfId="29"/>
    <cellStyle name="xl39" xfId="30"/>
    <cellStyle name="xl40" xfId="31"/>
    <cellStyle name="xl41" xfId="32"/>
    <cellStyle name="xl42" xfId="33"/>
    <cellStyle name="xl43" xfId="34"/>
    <cellStyle name="xl44" xfId="35"/>
    <cellStyle name="xl45" xfId="36"/>
    <cellStyle name="xl46" xfId="37"/>
    <cellStyle name="xl56" xfId="50"/>
    <cellStyle name="Обычный" xfId="0" builtinId="0"/>
    <cellStyle name="Обычный 2" xfId="1"/>
    <cellStyle name="Обычный 3" xfId="5"/>
    <cellStyle name="Обычный 3 2" xfId="38"/>
    <cellStyle name="Обычный 3 2 2" xfId="53"/>
    <cellStyle name="Обычный 3 2 3" xfId="52"/>
    <cellStyle name="Обычный 3 3" xfId="47"/>
    <cellStyle name="Обычный 3 4" xfId="51"/>
    <cellStyle name="Обычный 4" xfId="6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view="pageBreakPreview" topLeftCell="A80" zoomScale="90" zoomScaleNormal="70" zoomScaleSheetLayoutView="90" workbookViewId="0">
      <selection activeCell="C89" sqref="C89"/>
    </sheetView>
  </sheetViews>
  <sheetFormatPr defaultColWidth="9.140625" defaultRowHeight="15.75" x14ac:dyDescent="0.25"/>
  <cols>
    <col min="1" max="1" width="6" style="7" customWidth="1"/>
    <col min="2" max="2" width="78.140625" style="7" customWidth="1"/>
    <col min="3" max="3" width="14.42578125" style="7" customWidth="1"/>
    <col min="4" max="4" width="0.140625" style="7" hidden="1" customWidth="1"/>
    <col min="5" max="5" width="5.7109375" style="7" customWidth="1"/>
    <col min="6" max="16384" width="9.140625" style="7"/>
  </cols>
  <sheetData>
    <row r="1" spans="1:3" ht="18.75" customHeight="1" x14ac:dyDescent="0.25">
      <c r="A1" s="51" t="s">
        <v>83</v>
      </c>
      <c r="B1" s="51"/>
      <c r="C1" s="51"/>
    </row>
    <row r="2" spans="1:3" ht="18.75" customHeight="1" x14ac:dyDescent="0.25">
      <c r="A2" s="51" t="s">
        <v>53</v>
      </c>
      <c r="B2" s="51"/>
      <c r="C2" s="51"/>
    </row>
    <row r="3" spans="1:3" ht="18.75" customHeight="1" x14ac:dyDescent="0.25">
      <c r="A3" s="52" t="s">
        <v>53</v>
      </c>
      <c r="B3" s="52"/>
      <c r="C3" s="52"/>
    </row>
    <row r="4" spans="1:3" ht="17.25" customHeight="1" x14ac:dyDescent="0.25">
      <c r="A4" s="48" t="s">
        <v>4</v>
      </c>
      <c r="B4" s="48" t="s">
        <v>23</v>
      </c>
      <c r="C4" s="49" t="s">
        <v>66</v>
      </c>
    </row>
    <row r="5" spans="1:3" ht="25.5" customHeight="1" x14ac:dyDescent="0.25">
      <c r="A5" s="48"/>
      <c r="B5" s="48"/>
      <c r="C5" s="50"/>
    </row>
    <row r="6" spans="1:3" x14ac:dyDescent="0.25">
      <c r="A6" s="13" t="s">
        <v>5</v>
      </c>
      <c r="B6" s="2">
        <v>2</v>
      </c>
      <c r="C6" s="14">
        <v>3</v>
      </c>
    </row>
    <row r="7" spans="1:3" s="9" customFormat="1" x14ac:dyDescent="0.25">
      <c r="A7" s="15" t="s">
        <v>3</v>
      </c>
      <c r="B7" s="33" t="s">
        <v>13</v>
      </c>
      <c r="C7" s="16">
        <f>C8+C9++C10+C11++C12+C13+C14</f>
        <v>33.630000000000003</v>
      </c>
    </row>
    <row r="8" spans="1:3" ht="66" customHeight="1" x14ac:dyDescent="0.25">
      <c r="A8" s="15"/>
      <c r="B8" s="5" t="s">
        <v>35</v>
      </c>
      <c r="C8" s="17">
        <v>0.2</v>
      </c>
    </row>
    <row r="9" spans="1:3" ht="63" x14ac:dyDescent="0.25">
      <c r="A9" s="15"/>
      <c r="B9" s="5" t="s">
        <v>29</v>
      </c>
      <c r="C9" s="17">
        <v>6.9</v>
      </c>
    </row>
    <row r="10" spans="1:3" ht="53.25" customHeight="1" x14ac:dyDescent="0.25">
      <c r="A10" s="15"/>
      <c r="B10" s="5" t="s">
        <v>33</v>
      </c>
      <c r="C10" s="17">
        <v>18</v>
      </c>
    </row>
    <row r="11" spans="1:3" ht="96" customHeight="1" x14ac:dyDescent="0.25">
      <c r="A11" s="15"/>
      <c r="B11" s="4" t="s">
        <v>54</v>
      </c>
      <c r="C11" s="17">
        <v>0.1</v>
      </c>
    </row>
    <row r="12" spans="1:3" ht="94.5" x14ac:dyDescent="0.25">
      <c r="A12" s="18"/>
      <c r="B12" s="34" t="s">
        <v>52</v>
      </c>
      <c r="C12" s="17">
        <v>1.53</v>
      </c>
    </row>
    <row r="13" spans="1:3" s="12" customFormat="1" ht="47.25" x14ac:dyDescent="0.25">
      <c r="A13" s="18"/>
      <c r="B13" s="1" t="s">
        <v>71</v>
      </c>
      <c r="C13" s="17">
        <v>0.4</v>
      </c>
    </row>
    <row r="14" spans="1:3" s="12" customFormat="1" ht="110.25" x14ac:dyDescent="0.25">
      <c r="A14" s="18"/>
      <c r="B14" s="38" t="s">
        <v>79</v>
      </c>
      <c r="C14" s="17">
        <v>6.5</v>
      </c>
    </row>
    <row r="15" spans="1:3" x14ac:dyDescent="0.25">
      <c r="A15" s="15" t="s">
        <v>2</v>
      </c>
      <c r="B15" s="33" t="s">
        <v>14</v>
      </c>
      <c r="C15" s="19">
        <f>C16+C17+C18+C19</f>
        <v>57.879999999999995</v>
      </c>
    </row>
    <row r="16" spans="1:3" ht="53.25" customHeight="1" x14ac:dyDescent="0.25">
      <c r="A16" s="15"/>
      <c r="B16" s="5" t="s">
        <v>51</v>
      </c>
      <c r="C16" s="17">
        <v>12.9</v>
      </c>
    </row>
    <row r="17" spans="1:3" ht="68.25" customHeight="1" x14ac:dyDescent="0.25">
      <c r="A17" s="15"/>
      <c r="B17" s="1" t="s">
        <v>56</v>
      </c>
      <c r="C17" s="17">
        <v>3.1</v>
      </c>
    </row>
    <row r="18" spans="1:3" ht="63" x14ac:dyDescent="0.25">
      <c r="A18" s="15"/>
      <c r="B18" s="1" t="s">
        <v>55</v>
      </c>
      <c r="C18" s="17">
        <v>41.8</v>
      </c>
    </row>
    <row r="19" spans="1:3" s="12" customFormat="1" ht="47.25" x14ac:dyDescent="0.25">
      <c r="A19" s="15"/>
      <c r="B19" s="1" t="s">
        <v>71</v>
      </c>
      <c r="C19" s="17">
        <v>0.08</v>
      </c>
    </row>
    <row r="20" spans="1:3" x14ac:dyDescent="0.25">
      <c r="A20" s="15" t="s">
        <v>1</v>
      </c>
      <c r="B20" s="33" t="s">
        <v>15</v>
      </c>
      <c r="C20" s="16">
        <f>C21+C22+C27+C28+C26+C29+C30</f>
        <v>776.69999999999982</v>
      </c>
    </row>
    <row r="21" spans="1:3" ht="52.5" customHeight="1" x14ac:dyDescent="0.25">
      <c r="A21" s="15"/>
      <c r="B21" s="1" t="s">
        <v>38</v>
      </c>
      <c r="C21" s="20">
        <v>28.8</v>
      </c>
    </row>
    <row r="22" spans="1:3" ht="63" x14ac:dyDescent="0.25">
      <c r="A22" s="15"/>
      <c r="B22" s="4" t="s">
        <v>39</v>
      </c>
      <c r="C22" s="20">
        <f>C24+C25</f>
        <v>737.4</v>
      </c>
    </row>
    <row r="23" spans="1:3" x14ac:dyDescent="0.25">
      <c r="A23" s="21"/>
      <c r="B23" s="1" t="s">
        <v>0</v>
      </c>
      <c r="C23" s="17"/>
    </row>
    <row r="24" spans="1:3" ht="31.5" x14ac:dyDescent="0.25">
      <c r="A24" s="21"/>
      <c r="B24" s="35" t="s">
        <v>46</v>
      </c>
      <c r="C24" s="20">
        <v>733.1</v>
      </c>
    </row>
    <row r="25" spans="1:3" ht="19.5" customHeight="1" x14ac:dyDescent="0.25">
      <c r="A25" s="21"/>
      <c r="B25" s="35" t="s">
        <v>47</v>
      </c>
      <c r="C25" s="17">
        <v>4.3</v>
      </c>
    </row>
    <row r="26" spans="1:3" ht="74.25" customHeight="1" x14ac:dyDescent="0.25">
      <c r="A26" s="21"/>
      <c r="B26" s="4" t="s">
        <v>67</v>
      </c>
      <c r="C26" s="17">
        <v>5.8</v>
      </c>
    </row>
    <row r="27" spans="1:3" ht="81" customHeight="1" x14ac:dyDescent="0.25">
      <c r="A27" s="18"/>
      <c r="B27" s="4" t="s">
        <v>49</v>
      </c>
      <c r="C27" s="20">
        <v>1.3</v>
      </c>
    </row>
    <row r="28" spans="1:3" ht="63.75" customHeight="1" x14ac:dyDescent="0.25">
      <c r="A28" s="18"/>
      <c r="B28" s="5" t="s">
        <v>35</v>
      </c>
      <c r="C28" s="17">
        <v>1.2</v>
      </c>
    </row>
    <row r="29" spans="1:3" s="10" customFormat="1" ht="38.25" customHeight="1" x14ac:dyDescent="0.25">
      <c r="A29" s="18"/>
      <c r="B29" s="1" t="s">
        <v>68</v>
      </c>
      <c r="C29" s="17">
        <v>1.4</v>
      </c>
    </row>
    <row r="30" spans="1:3" s="39" customFormat="1" ht="60" customHeight="1" x14ac:dyDescent="0.25">
      <c r="A30" s="18"/>
      <c r="B30" s="40" t="s">
        <v>80</v>
      </c>
      <c r="C30" s="17">
        <v>0.8</v>
      </c>
    </row>
    <row r="31" spans="1:3" x14ac:dyDescent="0.25">
      <c r="A31" s="15" t="s">
        <v>6</v>
      </c>
      <c r="B31" s="33" t="s">
        <v>16</v>
      </c>
      <c r="C31" s="19">
        <f>C32+C33+C34+C35+C36+C37+C38+C39+C40</f>
        <v>312.10000000000008</v>
      </c>
    </row>
    <row r="32" spans="1:3" ht="31.5" customHeight="1" x14ac:dyDescent="0.25">
      <c r="A32" s="18"/>
      <c r="B32" s="1" t="s">
        <v>37</v>
      </c>
      <c r="C32" s="17">
        <v>112.2</v>
      </c>
    </row>
    <row r="33" spans="1:3" ht="72" customHeight="1" x14ac:dyDescent="0.25">
      <c r="A33" s="18"/>
      <c r="B33" s="34" t="s">
        <v>57</v>
      </c>
      <c r="C33" s="22">
        <v>0.1</v>
      </c>
    </row>
    <row r="34" spans="1:3" ht="49.5" customHeight="1" x14ac:dyDescent="0.25">
      <c r="A34" s="18"/>
      <c r="B34" s="1" t="s">
        <v>58</v>
      </c>
      <c r="C34" s="22">
        <v>0.4</v>
      </c>
    </row>
    <row r="35" spans="1:3" ht="31.5" x14ac:dyDescent="0.25">
      <c r="A35" s="18"/>
      <c r="B35" s="34" t="s">
        <v>22</v>
      </c>
      <c r="C35" s="22">
        <v>162</v>
      </c>
    </row>
    <row r="36" spans="1:3" s="11" customFormat="1" ht="31.5" x14ac:dyDescent="0.25">
      <c r="A36" s="18"/>
      <c r="B36" s="1" t="s">
        <v>68</v>
      </c>
      <c r="C36" s="22">
        <v>0.3</v>
      </c>
    </row>
    <row r="37" spans="1:3" s="12" customFormat="1" ht="129.75" customHeight="1" x14ac:dyDescent="0.25">
      <c r="A37" s="18"/>
      <c r="B37" s="1" t="s">
        <v>70</v>
      </c>
      <c r="C37" s="22">
        <v>0.1</v>
      </c>
    </row>
    <row r="38" spans="1:3" s="12" customFormat="1" ht="55.5" customHeight="1" x14ac:dyDescent="0.25">
      <c r="A38" s="18"/>
      <c r="B38" s="1" t="s">
        <v>71</v>
      </c>
      <c r="C38" s="22">
        <v>0.1</v>
      </c>
    </row>
    <row r="39" spans="1:3" s="12" customFormat="1" ht="46.5" customHeight="1" x14ac:dyDescent="0.25">
      <c r="A39" s="18"/>
      <c r="B39" s="1" t="s">
        <v>72</v>
      </c>
      <c r="C39" s="22">
        <v>36.1</v>
      </c>
    </row>
    <row r="40" spans="1:3" s="41" customFormat="1" ht="108" customHeight="1" x14ac:dyDescent="0.25">
      <c r="A40" s="18"/>
      <c r="B40" s="40" t="s">
        <v>79</v>
      </c>
      <c r="C40" s="22">
        <v>0.8</v>
      </c>
    </row>
    <row r="41" spans="1:3" x14ac:dyDescent="0.25">
      <c r="A41" s="15" t="s">
        <v>8</v>
      </c>
      <c r="B41" s="36" t="s">
        <v>17</v>
      </c>
      <c r="C41" s="16">
        <f>C42</f>
        <v>1.9</v>
      </c>
    </row>
    <row r="42" spans="1:3" ht="47.25" x14ac:dyDescent="0.25">
      <c r="A42" s="18"/>
      <c r="B42" s="1" t="s">
        <v>64</v>
      </c>
      <c r="C42" s="17">
        <v>1.9</v>
      </c>
    </row>
    <row r="43" spans="1:3" x14ac:dyDescent="0.25">
      <c r="A43" s="15" t="s">
        <v>9</v>
      </c>
      <c r="B43" s="33" t="s">
        <v>18</v>
      </c>
      <c r="C43" s="19">
        <f>C44+C45+C46+C47+C48+C49+C50+C51+C53+C54++C52+C55+C56+C57+C58+C59+C60+C61+C62</f>
        <v>8161.7000000000016</v>
      </c>
    </row>
    <row r="44" spans="1:3" ht="82.5" customHeight="1" x14ac:dyDescent="0.25">
      <c r="A44" s="18"/>
      <c r="B44" s="5" t="s">
        <v>31</v>
      </c>
      <c r="C44" s="22">
        <v>3341.9</v>
      </c>
    </row>
    <row r="45" spans="1:3" ht="117.75" customHeight="1" x14ac:dyDescent="0.25">
      <c r="A45" s="15"/>
      <c r="B45" s="5" t="s">
        <v>34</v>
      </c>
      <c r="C45" s="17">
        <v>3333.4</v>
      </c>
    </row>
    <row r="46" spans="1:3" ht="97.5" customHeight="1" x14ac:dyDescent="0.25">
      <c r="A46" s="15"/>
      <c r="B46" s="1" t="s">
        <v>59</v>
      </c>
      <c r="C46" s="17">
        <v>3.2</v>
      </c>
    </row>
    <row r="47" spans="1:3" ht="158.25" customHeight="1" x14ac:dyDescent="0.25">
      <c r="A47" s="15"/>
      <c r="B47" s="1" t="s">
        <v>60</v>
      </c>
      <c r="C47" s="17">
        <v>6.3</v>
      </c>
    </row>
    <row r="48" spans="1:3" ht="82.5" customHeight="1" x14ac:dyDescent="0.25">
      <c r="A48" s="18"/>
      <c r="B48" s="1" t="s">
        <v>40</v>
      </c>
      <c r="C48" s="17">
        <v>5.8</v>
      </c>
    </row>
    <row r="49" spans="1:3" ht="57" customHeight="1" x14ac:dyDescent="0.25">
      <c r="A49" s="18"/>
      <c r="B49" s="1" t="s">
        <v>48</v>
      </c>
      <c r="C49" s="17">
        <v>332.4</v>
      </c>
    </row>
    <row r="50" spans="1:3" ht="49.5" customHeight="1" x14ac:dyDescent="0.25">
      <c r="A50" s="18"/>
      <c r="B50" s="1" t="s">
        <v>43</v>
      </c>
      <c r="C50" s="17">
        <v>123.3</v>
      </c>
    </row>
    <row r="51" spans="1:3" ht="114" customHeight="1" x14ac:dyDescent="0.25">
      <c r="A51" s="18"/>
      <c r="B51" s="1" t="s">
        <v>36</v>
      </c>
      <c r="C51" s="17">
        <v>191.6</v>
      </c>
    </row>
    <row r="52" spans="1:3" s="11" customFormat="1" ht="75" customHeight="1" x14ac:dyDescent="0.25">
      <c r="A52" s="18"/>
      <c r="B52" s="37" t="s">
        <v>69</v>
      </c>
      <c r="C52" s="17">
        <v>167.6</v>
      </c>
    </row>
    <row r="53" spans="1:3" ht="80.25" customHeight="1" x14ac:dyDescent="0.25">
      <c r="A53" s="18"/>
      <c r="B53" s="1" t="s">
        <v>61</v>
      </c>
      <c r="C53" s="17">
        <v>27.2</v>
      </c>
    </row>
    <row r="54" spans="1:3" ht="51" customHeight="1" x14ac:dyDescent="0.25">
      <c r="A54" s="18"/>
      <c r="B54" s="1" t="s">
        <v>62</v>
      </c>
      <c r="C54" s="17">
        <v>13.8</v>
      </c>
    </row>
    <row r="55" spans="1:3" s="12" customFormat="1" ht="51" customHeight="1" x14ac:dyDescent="0.25">
      <c r="A55" s="18"/>
      <c r="B55" s="1" t="s">
        <v>68</v>
      </c>
      <c r="C55" s="17">
        <v>6.9</v>
      </c>
    </row>
    <row r="56" spans="1:3" s="12" customFormat="1" ht="34.5" customHeight="1" x14ac:dyDescent="0.25">
      <c r="A56" s="18"/>
      <c r="B56" s="1" t="s">
        <v>73</v>
      </c>
      <c r="C56" s="17">
        <v>334.1</v>
      </c>
    </row>
    <row r="57" spans="1:3" s="12" customFormat="1" ht="64.5" customHeight="1" x14ac:dyDescent="0.25">
      <c r="A57" s="18"/>
      <c r="B57" s="1" t="s">
        <v>74</v>
      </c>
      <c r="C57" s="17">
        <v>222.6</v>
      </c>
    </row>
    <row r="58" spans="1:3" s="12" customFormat="1" ht="95.25" customHeight="1" x14ac:dyDescent="0.25">
      <c r="A58" s="18"/>
      <c r="B58" s="1" t="s">
        <v>75</v>
      </c>
      <c r="C58" s="17">
        <v>41.6</v>
      </c>
    </row>
    <row r="59" spans="1:3" s="12" customFormat="1" ht="56.25" customHeight="1" x14ac:dyDescent="0.25">
      <c r="A59" s="18"/>
      <c r="B59" s="1" t="s">
        <v>71</v>
      </c>
      <c r="C59" s="17">
        <v>3.3</v>
      </c>
    </row>
    <row r="60" spans="1:3" s="41" customFormat="1" ht="119.25" customHeight="1" x14ac:dyDescent="0.25">
      <c r="A60" s="18"/>
      <c r="B60" s="42" t="s">
        <v>79</v>
      </c>
      <c r="C60" s="43">
        <v>0.4</v>
      </c>
    </row>
    <row r="61" spans="1:3" s="41" customFormat="1" ht="101.25" customHeight="1" x14ac:dyDescent="0.25">
      <c r="A61" s="18"/>
      <c r="B61" s="42" t="s">
        <v>81</v>
      </c>
      <c r="C61" s="43">
        <v>3.1</v>
      </c>
    </row>
    <row r="62" spans="1:3" s="47" customFormat="1" ht="66" customHeight="1" x14ac:dyDescent="0.25">
      <c r="A62" s="18"/>
      <c r="B62" s="45" t="s">
        <v>84</v>
      </c>
      <c r="C62" s="43">
        <v>3.2</v>
      </c>
    </row>
    <row r="63" spans="1:3" x14ac:dyDescent="0.25">
      <c r="A63" s="15" t="s">
        <v>7</v>
      </c>
      <c r="B63" s="36" t="s">
        <v>19</v>
      </c>
      <c r="C63" s="16">
        <f>C64+C65+C66+C67+C68+C69</f>
        <v>18</v>
      </c>
    </row>
    <row r="64" spans="1:3" ht="47.25" x14ac:dyDescent="0.25">
      <c r="A64" s="18"/>
      <c r="B64" s="1" t="s">
        <v>41</v>
      </c>
      <c r="C64" s="17">
        <v>0.7</v>
      </c>
    </row>
    <row r="65" spans="1:4" s="12" customFormat="1" ht="78.75" x14ac:dyDescent="0.25">
      <c r="A65" s="18"/>
      <c r="B65" s="1" t="s">
        <v>76</v>
      </c>
      <c r="C65" s="17">
        <v>11.4</v>
      </c>
    </row>
    <row r="66" spans="1:4" s="12" customFormat="1" ht="47.25" x14ac:dyDescent="0.25">
      <c r="A66" s="18"/>
      <c r="B66" s="1" t="s">
        <v>71</v>
      </c>
      <c r="C66" s="17">
        <v>1.3</v>
      </c>
    </row>
    <row r="67" spans="1:4" s="12" customFormat="1" ht="47.25" x14ac:dyDescent="0.25">
      <c r="A67" s="18"/>
      <c r="B67" s="1" t="s">
        <v>77</v>
      </c>
      <c r="C67" s="17">
        <v>0.2</v>
      </c>
    </row>
    <row r="68" spans="1:4" s="44" customFormat="1" ht="110.25" x14ac:dyDescent="0.25">
      <c r="A68" s="18"/>
      <c r="B68" s="42" t="s">
        <v>79</v>
      </c>
      <c r="C68" s="17">
        <v>0.2</v>
      </c>
    </row>
    <row r="69" spans="1:4" s="47" customFormat="1" ht="78.75" x14ac:dyDescent="0.25">
      <c r="A69" s="18"/>
      <c r="B69" s="45" t="s">
        <v>85</v>
      </c>
      <c r="C69" s="17">
        <v>4.2</v>
      </c>
    </row>
    <row r="70" spans="1:4" x14ac:dyDescent="0.25">
      <c r="A70" s="15" t="s">
        <v>10</v>
      </c>
      <c r="B70" s="33" t="s">
        <v>20</v>
      </c>
      <c r="C70" s="23">
        <f>C72+C73+C74+C75+C76+C77+C78+C79+C80+C81+C82++C71+C83</f>
        <v>878.30000000000018</v>
      </c>
      <c r="D70" s="6"/>
    </row>
    <row r="71" spans="1:4" ht="90" customHeight="1" x14ac:dyDescent="0.25">
      <c r="A71" s="15"/>
      <c r="B71" s="5" t="s">
        <v>44</v>
      </c>
      <c r="C71" s="17">
        <v>307.8</v>
      </c>
      <c r="D71" s="6"/>
    </row>
    <row r="72" spans="1:4" ht="160.5" customHeight="1" x14ac:dyDescent="0.25">
      <c r="A72" s="15"/>
      <c r="B72" s="5" t="s">
        <v>65</v>
      </c>
      <c r="C72" s="17">
        <v>1</v>
      </c>
    </row>
    <row r="73" spans="1:4" ht="64.5" customHeight="1" x14ac:dyDescent="0.25">
      <c r="A73" s="18"/>
      <c r="B73" s="4" t="s">
        <v>45</v>
      </c>
      <c r="C73" s="20">
        <v>52.6</v>
      </c>
    </row>
    <row r="74" spans="1:4" s="12" customFormat="1" ht="43.5" customHeight="1" x14ac:dyDescent="0.25">
      <c r="A74" s="18"/>
      <c r="B74" s="1" t="s">
        <v>78</v>
      </c>
      <c r="C74" s="20">
        <v>45.2</v>
      </c>
    </row>
    <row r="75" spans="1:4" ht="174" customHeight="1" x14ac:dyDescent="0.25">
      <c r="A75" s="18"/>
      <c r="B75" s="4" t="s">
        <v>28</v>
      </c>
      <c r="C75" s="20">
        <v>0.9</v>
      </c>
    </row>
    <row r="76" spans="1:4" ht="81" customHeight="1" x14ac:dyDescent="0.25">
      <c r="A76" s="18"/>
      <c r="B76" s="4" t="s">
        <v>27</v>
      </c>
      <c r="C76" s="20">
        <v>0.9</v>
      </c>
    </row>
    <row r="77" spans="1:4" ht="183.75" customHeight="1" x14ac:dyDescent="0.25">
      <c r="A77" s="18"/>
      <c r="B77" s="4" t="s">
        <v>30</v>
      </c>
      <c r="C77" s="20">
        <v>0.1</v>
      </c>
    </row>
    <row r="78" spans="1:4" ht="93.75" customHeight="1" x14ac:dyDescent="0.25">
      <c r="A78" s="15"/>
      <c r="B78" s="5" t="s">
        <v>25</v>
      </c>
      <c r="C78" s="17">
        <v>7.6</v>
      </c>
    </row>
    <row r="79" spans="1:4" ht="96.75" customHeight="1" x14ac:dyDescent="0.25">
      <c r="A79" s="15"/>
      <c r="B79" s="5" t="s">
        <v>24</v>
      </c>
      <c r="C79" s="17">
        <v>458.6</v>
      </c>
    </row>
    <row r="80" spans="1:4" ht="48.75" customHeight="1" x14ac:dyDescent="0.25">
      <c r="A80" s="15"/>
      <c r="B80" s="5" t="s">
        <v>32</v>
      </c>
      <c r="C80" s="17">
        <v>0.5</v>
      </c>
    </row>
    <row r="81" spans="1:4" ht="126" x14ac:dyDescent="0.25">
      <c r="A81" s="18"/>
      <c r="B81" s="5" t="s">
        <v>50</v>
      </c>
      <c r="C81" s="17">
        <v>0.2</v>
      </c>
    </row>
    <row r="82" spans="1:4" ht="66" customHeight="1" x14ac:dyDescent="0.25">
      <c r="A82" s="18"/>
      <c r="B82" s="5" t="s">
        <v>26</v>
      </c>
      <c r="C82" s="17">
        <v>0.4</v>
      </c>
    </row>
    <row r="83" spans="1:4" s="44" customFormat="1" ht="159.75" customHeight="1" x14ac:dyDescent="0.25">
      <c r="A83" s="18"/>
      <c r="B83" s="46" t="s">
        <v>82</v>
      </c>
      <c r="C83" s="17">
        <v>2.5</v>
      </c>
    </row>
    <row r="84" spans="1:4" x14ac:dyDescent="0.25">
      <c r="A84" s="15" t="s">
        <v>11</v>
      </c>
      <c r="B84" s="36" t="s">
        <v>21</v>
      </c>
      <c r="C84" s="16">
        <f>C85+C86+C87+C88</f>
        <v>46.5</v>
      </c>
    </row>
    <row r="85" spans="1:4" ht="66" customHeight="1" x14ac:dyDescent="0.25">
      <c r="A85" s="18"/>
      <c r="B85" s="1" t="s">
        <v>42</v>
      </c>
      <c r="C85" s="17">
        <v>37</v>
      </c>
    </row>
    <row r="86" spans="1:4" ht="41.25" customHeight="1" x14ac:dyDescent="0.25">
      <c r="A86" s="18"/>
      <c r="B86" s="3" t="s">
        <v>63</v>
      </c>
      <c r="C86" s="17">
        <v>3</v>
      </c>
    </row>
    <row r="87" spans="1:4" s="12" customFormat="1" ht="64.5" customHeight="1" x14ac:dyDescent="0.25">
      <c r="A87" s="18"/>
      <c r="B87" s="1" t="s">
        <v>71</v>
      </c>
      <c r="C87" s="17">
        <v>6.4</v>
      </c>
    </row>
    <row r="88" spans="1:4" s="47" customFormat="1" ht="128.25" customHeight="1" x14ac:dyDescent="0.25">
      <c r="A88" s="18"/>
      <c r="B88" s="45" t="s">
        <v>79</v>
      </c>
      <c r="C88" s="17">
        <v>0.1</v>
      </c>
    </row>
    <row r="89" spans="1:4" ht="17.25" customHeight="1" x14ac:dyDescent="0.25">
      <c r="A89" s="18"/>
      <c r="B89" s="24" t="s">
        <v>12</v>
      </c>
      <c r="C89" s="25">
        <f>C7+C15+C20+C31+C41+C43+C63+C70+C84</f>
        <v>10286.710000000003</v>
      </c>
      <c r="D89" s="6"/>
    </row>
    <row r="90" spans="1:4" x14ac:dyDescent="0.25">
      <c r="A90" s="26"/>
      <c r="B90" s="27"/>
      <c r="C90" s="27"/>
    </row>
    <row r="91" spans="1:4" x14ac:dyDescent="0.25">
      <c r="A91" s="28"/>
      <c r="B91" s="28"/>
      <c r="C91" s="29"/>
    </row>
    <row r="92" spans="1:4" x14ac:dyDescent="0.25">
      <c r="A92" s="28"/>
      <c r="B92" s="28"/>
      <c r="C92" s="30"/>
    </row>
    <row r="93" spans="1:4" x14ac:dyDescent="0.25">
      <c r="A93" s="31"/>
      <c r="B93" s="31"/>
      <c r="C93" s="31"/>
    </row>
    <row r="94" spans="1:4" x14ac:dyDescent="0.25">
      <c r="A94" s="31"/>
      <c r="B94" s="31"/>
      <c r="C94" s="31"/>
    </row>
    <row r="95" spans="1:4" x14ac:dyDescent="0.25">
      <c r="A95" s="31"/>
      <c r="B95" s="31"/>
      <c r="C95" s="31"/>
    </row>
    <row r="96" spans="1:4" x14ac:dyDescent="0.25">
      <c r="A96" s="31"/>
      <c r="B96" s="31"/>
      <c r="C96" s="32"/>
    </row>
    <row r="97" spans="1:3" x14ac:dyDescent="0.25">
      <c r="A97" s="31"/>
      <c r="B97" s="31"/>
      <c r="C97" s="32"/>
    </row>
    <row r="98" spans="1:3" x14ac:dyDescent="0.25">
      <c r="A98" s="31"/>
      <c r="B98" s="31"/>
      <c r="C98" s="32"/>
    </row>
    <row r="99" spans="1:3" x14ac:dyDescent="0.25">
      <c r="A99" s="31"/>
      <c r="B99" s="31"/>
      <c r="C99" s="31"/>
    </row>
    <row r="102" spans="1:3" x14ac:dyDescent="0.25">
      <c r="C102" s="8"/>
    </row>
    <row r="105" spans="1:3" x14ac:dyDescent="0.25">
      <c r="C105" s="8"/>
    </row>
  </sheetData>
  <autoFilter ref="C1:C105"/>
  <mergeCells count="4">
    <mergeCell ref="A4:A5"/>
    <mergeCell ref="B4:B5"/>
    <mergeCell ref="C4:C5"/>
    <mergeCell ref="A1:C3"/>
  </mergeCells>
  <pageMargins left="0.98425196850393704" right="0.39370078740157483" top="0.39370078740157483" bottom="0.39370078740157483" header="0.31496062992125984" footer="0.31496062992125984"/>
  <pageSetup paperSize="9" scale="6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Марина А. Максимова</cp:lastModifiedBy>
  <cp:lastPrinted>2024-04-15T14:32:29Z</cp:lastPrinted>
  <dcterms:created xsi:type="dcterms:W3CDTF">2012-11-06T14:01:18Z</dcterms:created>
  <dcterms:modified xsi:type="dcterms:W3CDTF">2025-01-27T06:11:26Z</dcterms:modified>
</cp:coreProperties>
</file>