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nm.Print_Area" localSheetId="7">'общий анализ'!$B$2:$Q$76</definedName>
    <definedName name="_xlfn_AGGREGATE">#N/A</definedName>
    <definedName name="Excel_BuiltIn_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<sst xmlns="http://schemas.openxmlformats.org/spreadsheetml/2006/main" count="199" uniqueCount="172">
  <si>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 xml:space="preserve">                        </t>
  </si>
  <si>
    <t>Анализ пожаров на территории Мариинско-Посадского муниципального округа на</t>
  </si>
  <si>
    <t xml:space="preserve"> 01.03.2023г.</t>
  </si>
  <si>
    <t>Наименование поселения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</si>
  <si>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</si>
  <si>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</si>
  <si>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</si>
  <si>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</si>
  <si>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</si>
  <si>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</si>
  <si>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</si>
  <si>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</si>
  <si>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</si>
  <si>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</si>
  <si>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</si>
  <si>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</si>
  <si>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</si>
  <si>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</si>
  <si>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</si>
  <si>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</si>
  <si>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</si>
  <si>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</si>
  <si>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</si>
  <si>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>Всего по району</t>
  </si>
  <si>
    <t>причины пожара</t>
  </si>
  <si>
    <t>Нарушение правил устр. и экспл. электрооборудования</t>
  </si>
  <si>
    <t>Нарушение правил устройства и эксплуатации печей</t>
  </si>
  <si>
    <t>неосторожное обращение с огнем при курении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</si>
  <si>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</si>
  <si>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</si>
  <si>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</si>
  <si>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</si>
  <si>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Поджог</t>
  </si>
  <si>
    <t>Прочие</t>
  </si>
  <si>
    <t>ИТОГО</t>
  </si>
  <si>
    <t>наименование объекта пожара</t>
  </si>
  <si>
    <t>дом</t>
  </si>
  <si>
    <t>баня</t>
  </si>
  <si>
    <t xml:space="preserve">надворные постройки </t>
  </si>
  <si>
    <t>человек</t>
  </si>
  <si>
    <t>автотехника</t>
  </si>
  <si>
    <t>садоводческий дом</t>
  </si>
  <si>
    <t>сооружения и иные объекты</t>
  </si>
  <si>
    <r>
      <rPr>
        <b/>
        <i/>
        <sz val="11"/>
        <rFont val="Times New Roman"/>
        <family val="1"/>
      </rP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</si>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</sst>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#,##0"/>
    <numFmt numFmtId="168" formatCode="0"/>
    <numFmt numFmtId="169" formatCode="dd/mmm"/>
  </numFmts>
  <fonts count="26">
    <font>
      <sz val="10"/>
      <name val="Arial Cyr"/>
      <family val="0"/>
    </font>
    <font>
      <sz val="10"/>
      <name val="Arial"/>
      <family val="0"/>
    </font>
    <font>
      <sz val="9"/>
      <color indexed="6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63"/>
      <name val="Calibri"/>
      <family val="2"/>
    </font>
    <font>
      <sz val="6.5"/>
      <color indexed="8"/>
      <name val="Calibri"/>
      <family val="2"/>
    </font>
    <font>
      <sz val="5.75"/>
      <color indexed="63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u val="single"/>
      <sz val="10"/>
      <name val="Arial Cyr"/>
      <family val="0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sz val="11"/>
      <name val="Tahoma"/>
      <family val="2"/>
    </font>
    <font>
      <sz val="7.55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10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textRotation="45" wrapText="1"/>
    </xf>
    <xf numFmtId="164" fontId="12" fillId="0" borderId="6" xfId="0" applyFont="1" applyBorder="1" applyAlignment="1">
      <alignment horizontal="center"/>
    </xf>
    <xf numFmtId="164" fontId="13" fillId="0" borderId="7" xfId="0" applyFont="1" applyBorder="1" applyAlignment="1">
      <alignment horizontal="center"/>
    </xf>
    <xf numFmtId="164" fontId="13" fillId="0" borderId="8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3" fillId="0" borderId="9" xfId="0" applyFont="1" applyFill="1" applyBorder="1" applyAlignment="1">
      <alignment horizontal="center"/>
    </xf>
    <xf numFmtId="164" fontId="13" fillId="0" borderId="10" xfId="0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13" fillId="0" borderId="11" xfId="0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4" fontId="13" fillId="0" borderId="12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textRotation="45" wrapText="1"/>
    </xf>
    <xf numFmtId="164" fontId="14" fillId="0" borderId="14" xfId="0" applyFont="1" applyBorder="1" applyAlignment="1">
      <alignment vertical="center" wrapText="1"/>
    </xf>
    <xf numFmtId="164" fontId="11" fillId="0" borderId="15" xfId="0" applyFont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 wrapText="1"/>
    </xf>
    <xf numFmtId="166" fontId="15" fillId="0" borderId="14" xfId="0" applyNumberFormat="1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164" fontId="8" fillId="2" borderId="15" xfId="0" applyFont="1" applyFill="1" applyBorder="1" applyAlignment="1">
      <alignment horizontal="center"/>
    </xf>
    <xf numFmtId="164" fontId="16" fillId="2" borderId="18" xfId="0" applyFont="1" applyFill="1" applyBorder="1" applyAlignment="1">
      <alignment horizontal="center"/>
    </xf>
    <xf numFmtId="166" fontId="15" fillId="0" borderId="19" xfId="0" applyNumberFormat="1" applyFont="1" applyBorder="1" applyAlignment="1">
      <alignment horizontal="center" vertical="center"/>
    </xf>
    <xf numFmtId="164" fontId="8" fillId="2" borderId="20" xfId="0" applyFont="1" applyFill="1" applyBorder="1" applyAlignment="1">
      <alignment horizontal="center"/>
    </xf>
    <xf numFmtId="164" fontId="16" fillId="0" borderId="21" xfId="0" applyFont="1" applyBorder="1" applyAlignment="1">
      <alignment horizontal="center"/>
    </xf>
    <xf numFmtId="166" fontId="15" fillId="0" borderId="21" xfId="0" applyNumberFormat="1" applyFont="1" applyBorder="1" applyAlignment="1">
      <alignment horizontal="center" vertical="center"/>
    </xf>
    <xf numFmtId="166" fontId="15" fillId="0" borderId="22" xfId="0" applyNumberFormat="1" applyFont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textRotation="1" wrapText="1"/>
    </xf>
    <xf numFmtId="164" fontId="0" fillId="0" borderId="0" xfId="0" applyFill="1" applyAlignment="1">
      <alignment horizontal="center" vertical="center"/>
    </xf>
    <xf numFmtId="164" fontId="14" fillId="0" borderId="14" xfId="0" applyFont="1" applyFill="1" applyBorder="1" applyAlignment="1">
      <alignment vertical="center" wrapText="1"/>
    </xf>
    <xf numFmtId="166" fontId="15" fillId="0" borderId="23" xfId="0" applyNumberFormat="1" applyFont="1" applyBorder="1" applyAlignment="1">
      <alignment horizontal="center" vertical="center"/>
    </xf>
    <xf numFmtId="164" fontId="8" fillId="2" borderId="24" xfId="0" applyFont="1" applyFill="1" applyBorder="1" applyAlignment="1">
      <alignment horizontal="center"/>
    </xf>
    <xf numFmtId="164" fontId="16" fillId="0" borderId="23" xfId="0" applyFont="1" applyBorder="1" applyAlignment="1">
      <alignment horizontal="center"/>
    </xf>
    <xf numFmtId="164" fontId="8" fillId="0" borderId="14" xfId="0" applyFont="1" applyBorder="1" applyAlignment="1">
      <alignment/>
    </xf>
    <xf numFmtId="164" fontId="16" fillId="0" borderId="25" xfId="0" applyFont="1" applyBorder="1" applyAlignment="1">
      <alignment horizontal="center"/>
    </xf>
    <xf numFmtId="164" fontId="16" fillId="0" borderId="26" xfId="0" applyFont="1" applyBorder="1" applyAlignment="1">
      <alignment horizontal="center"/>
    </xf>
    <xf numFmtId="166" fontId="15" fillId="0" borderId="27" xfId="0" applyNumberFormat="1" applyFont="1" applyBorder="1" applyAlignment="1">
      <alignment horizontal="center" vertical="center"/>
    </xf>
    <xf numFmtId="164" fontId="16" fillId="0" borderId="20" xfId="0" applyFont="1" applyBorder="1" applyAlignment="1">
      <alignment horizontal="center"/>
    </xf>
    <xf numFmtId="164" fontId="16" fillId="0" borderId="28" xfId="0" applyFont="1" applyBorder="1" applyAlignment="1">
      <alignment horizontal="center"/>
    </xf>
    <xf numFmtId="164" fontId="16" fillId="0" borderId="29" xfId="0" applyFont="1" applyBorder="1" applyAlignment="1">
      <alignment horizontal="center"/>
    </xf>
    <xf numFmtId="166" fontId="15" fillId="0" borderId="30" xfId="0" applyNumberFormat="1" applyFont="1" applyBorder="1" applyAlignment="1">
      <alignment horizontal="center" vertical="center"/>
    </xf>
    <xf numFmtId="164" fontId="16" fillId="2" borderId="31" xfId="0" applyFont="1" applyFill="1" applyBorder="1" applyAlignment="1">
      <alignment horizontal="center"/>
    </xf>
    <xf numFmtId="164" fontId="16" fillId="0" borderId="32" xfId="0" applyFont="1" applyBorder="1" applyAlignment="1">
      <alignment horizontal="center"/>
    </xf>
    <xf numFmtId="164" fontId="8" fillId="0" borderId="33" xfId="0" applyFont="1" applyBorder="1" applyAlignment="1">
      <alignment/>
    </xf>
    <xf numFmtId="164" fontId="16" fillId="0" borderId="34" xfId="0" applyFont="1" applyBorder="1" applyAlignment="1">
      <alignment horizontal="center"/>
    </xf>
    <xf numFmtId="166" fontId="15" fillId="0" borderId="34" xfId="0" applyNumberFormat="1" applyFont="1" applyBorder="1" applyAlignment="1">
      <alignment horizontal="center" vertical="center"/>
    </xf>
    <xf numFmtId="164" fontId="16" fillId="0" borderId="35" xfId="0" applyFont="1" applyBorder="1" applyAlignment="1">
      <alignment horizontal="center"/>
    </xf>
    <xf numFmtId="166" fontId="15" fillId="0" borderId="36" xfId="0" applyNumberFormat="1" applyFont="1" applyBorder="1" applyAlignment="1">
      <alignment horizontal="center" vertical="center"/>
    </xf>
    <xf numFmtId="164" fontId="16" fillId="0" borderId="37" xfId="0" applyFont="1" applyBorder="1" applyAlignment="1">
      <alignment horizontal="center"/>
    </xf>
    <xf numFmtId="164" fontId="16" fillId="0" borderId="38" xfId="0" applyFont="1" applyBorder="1" applyAlignment="1">
      <alignment horizontal="center"/>
    </xf>
    <xf numFmtId="166" fontId="15" fillId="0" borderId="38" xfId="0" applyNumberFormat="1" applyFont="1" applyBorder="1" applyAlignment="1">
      <alignment horizontal="center" vertical="center"/>
    </xf>
    <xf numFmtId="166" fontId="15" fillId="0" borderId="39" xfId="0" applyNumberFormat="1" applyFont="1" applyBorder="1" applyAlignment="1">
      <alignment horizontal="center" vertical="center"/>
    </xf>
    <xf numFmtId="164" fontId="8" fillId="0" borderId="14" xfId="0" applyFont="1" applyFill="1" applyBorder="1" applyAlignment="1">
      <alignment/>
    </xf>
    <xf numFmtId="164" fontId="16" fillId="0" borderId="37" xfId="0" applyFont="1" applyFill="1" applyBorder="1" applyAlignment="1">
      <alignment horizontal="center"/>
    </xf>
    <xf numFmtId="164" fontId="16" fillId="0" borderId="38" xfId="0" applyFont="1" applyFill="1" applyBorder="1" applyAlignment="1">
      <alignment horizontal="center"/>
    </xf>
    <xf numFmtId="164" fontId="16" fillId="0" borderId="20" xfId="0" applyFont="1" applyFill="1" applyBorder="1" applyAlignment="1">
      <alignment horizontal="center"/>
    </xf>
    <xf numFmtId="164" fontId="16" fillId="0" borderId="40" xfId="0" applyFont="1" applyBorder="1" applyAlignment="1">
      <alignment horizontal="center"/>
    </xf>
    <xf numFmtId="164" fontId="16" fillId="0" borderId="41" xfId="0" applyFont="1" applyBorder="1" applyAlignment="1">
      <alignment horizontal="center"/>
    </xf>
    <xf numFmtId="164" fontId="8" fillId="0" borderId="30" xfId="0" applyFont="1" applyBorder="1" applyAlignment="1">
      <alignment/>
    </xf>
    <xf numFmtId="164" fontId="16" fillId="0" borderId="42" xfId="0" applyFont="1" applyBorder="1" applyAlignment="1">
      <alignment horizontal="center"/>
    </xf>
    <xf numFmtId="164" fontId="9" fillId="0" borderId="3" xfId="0" applyFont="1" applyBorder="1" applyAlignment="1">
      <alignment/>
    </xf>
    <xf numFmtId="164" fontId="8" fillId="3" borderId="11" xfId="0" applyFont="1" applyFill="1" applyBorder="1" applyAlignment="1">
      <alignment horizontal="center"/>
    </xf>
    <xf numFmtId="164" fontId="16" fillId="3" borderId="9" xfId="0" applyFont="1" applyFill="1" applyBorder="1" applyAlignment="1">
      <alignment horizontal="center"/>
    </xf>
    <xf numFmtId="167" fontId="8" fillId="3" borderId="20" xfId="0" applyNumberFormat="1" applyFont="1" applyFill="1" applyBorder="1" applyAlignment="1">
      <alignment horizontal="center"/>
    </xf>
    <xf numFmtId="167" fontId="16" fillId="3" borderId="38" xfId="0" applyNumberFormat="1" applyFont="1" applyFill="1" applyBorder="1" applyAlignment="1">
      <alignment horizontal="center"/>
    </xf>
    <xf numFmtId="164" fontId="16" fillId="3" borderId="38" xfId="0" applyFont="1" applyFill="1" applyBorder="1" applyAlignment="1">
      <alignment horizontal="center"/>
    </xf>
    <xf numFmtId="164" fontId="8" fillId="3" borderId="20" xfId="0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64" fontId="8" fillId="3" borderId="6" xfId="0" applyFont="1" applyFill="1" applyBorder="1" applyAlignment="1">
      <alignment horizontal="center"/>
    </xf>
    <xf numFmtId="164" fontId="16" fillId="3" borderId="13" xfId="0" applyFont="1" applyFill="1" applyBorder="1" applyAlignment="1">
      <alignment horizontal="center"/>
    </xf>
    <xf numFmtId="166" fontId="15" fillId="0" borderId="43" xfId="0" applyNumberFormat="1" applyFont="1" applyBorder="1" applyAlignment="1">
      <alignment horizontal="center" vertical="center"/>
    </xf>
    <xf numFmtId="167" fontId="8" fillId="3" borderId="44" xfId="0" applyNumberFormat="1" applyFont="1" applyFill="1" applyBorder="1" applyAlignment="1">
      <alignment horizontal="center"/>
    </xf>
    <xf numFmtId="167" fontId="16" fillId="3" borderId="43" xfId="0" applyNumberFormat="1" applyFont="1" applyFill="1" applyBorder="1" applyAlignment="1">
      <alignment horizontal="center"/>
    </xf>
    <xf numFmtId="164" fontId="16" fillId="3" borderId="43" xfId="0" applyFont="1" applyFill="1" applyBorder="1" applyAlignment="1">
      <alignment horizontal="center"/>
    </xf>
    <xf numFmtId="166" fontId="15" fillId="0" borderId="45" xfId="0" applyNumberFormat="1" applyFont="1" applyBorder="1" applyAlignment="1">
      <alignment horizontal="center" vertical="center"/>
    </xf>
    <xf numFmtId="164" fontId="8" fillId="3" borderId="44" xfId="0" applyFont="1" applyFill="1" applyBorder="1" applyAlignment="1">
      <alignment horizontal="center"/>
    </xf>
    <xf numFmtId="164" fontId="17" fillId="0" borderId="30" xfId="0" applyFont="1" applyBorder="1" applyAlignment="1">
      <alignment/>
    </xf>
    <xf numFmtId="168" fontId="17" fillId="4" borderId="40" xfId="0" applyNumberFormat="1" applyFont="1" applyFill="1" applyBorder="1" applyAlignment="1">
      <alignment horizontal="center"/>
    </xf>
    <xf numFmtId="164" fontId="17" fillId="5" borderId="41" xfId="0" applyFont="1" applyFill="1" applyBorder="1" applyAlignment="1">
      <alignment horizontal="center"/>
    </xf>
    <xf numFmtId="166" fontId="17" fillId="0" borderId="41" xfId="0" applyNumberFormat="1" applyFont="1" applyBorder="1" applyAlignment="1">
      <alignment horizontal="center" vertical="center"/>
    </xf>
    <xf numFmtId="167" fontId="17" fillId="5" borderId="41" xfId="0" applyNumberFormat="1" applyFont="1" applyFill="1" applyBorder="1" applyAlignment="1">
      <alignment horizontal="center"/>
    </xf>
    <xf numFmtId="166" fontId="13" fillId="0" borderId="14" xfId="0" applyNumberFormat="1" applyFont="1" applyBorder="1" applyAlignment="1">
      <alignment horizontal="center" vertical="center"/>
    </xf>
    <xf numFmtId="164" fontId="17" fillId="4" borderId="24" xfId="0" applyFont="1" applyFill="1" applyBorder="1" applyAlignment="1">
      <alignment horizontal="center"/>
    </xf>
    <xf numFmtId="164" fontId="17" fillId="5" borderId="10" xfId="0" applyFont="1" applyFill="1" applyBorder="1" applyAlignment="1">
      <alignment horizontal="center"/>
    </xf>
    <xf numFmtId="166" fontId="17" fillId="0" borderId="46" xfId="0" applyNumberFormat="1" applyFont="1" applyBorder="1" applyAlignment="1">
      <alignment horizontal="center" vertical="center"/>
    </xf>
    <xf numFmtId="164" fontId="17" fillId="4" borderId="9" xfId="0" applyFont="1" applyFill="1" applyBorder="1" applyAlignment="1">
      <alignment horizontal="center"/>
    </xf>
    <xf numFmtId="166" fontId="17" fillId="0" borderId="10" xfId="0" applyNumberFormat="1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8" fillId="0" borderId="47" xfId="0" applyFont="1" applyBorder="1" applyAlignment="1">
      <alignment horizontal="center" vertical="center" wrapText="1"/>
    </xf>
    <xf numFmtId="164" fontId="8" fillId="0" borderId="9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vertical="center" wrapText="1"/>
    </xf>
    <xf numFmtId="164" fontId="8" fillId="0" borderId="1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4" fontId="8" fillId="0" borderId="48" xfId="0" applyFont="1" applyBorder="1" applyAlignment="1">
      <alignment horizontal="left" vertical="center" wrapText="1"/>
    </xf>
    <xf numFmtId="164" fontId="8" fillId="0" borderId="42" xfId="0" applyFont="1" applyBorder="1" applyAlignment="1">
      <alignment vertical="center" wrapText="1"/>
    </xf>
    <xf numFmtId="164" fontId="8" fillId="0" borderId="36" xfId="0" applyFont="1" applyBorder="1" applyAlignment="1">
      <alignment vertical="center" wrapText="1"/>
    </xf>
    <xf numFmtId="166" fontId="8" fillId="0" borderId="34" xfId="0" applyNumberFormat="1" applyFont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  <xf numFmtId="164" fontId="8" fillId="0" borderId="22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left" vertical="center" wrapText="1"/>
    </xf>
    <xf numFmtId="164" fontId="8" fillId="0" borderId="49" xfId="0" applyFont="1" applyBorder="1" applyAlignment="1">
      <alignment horizontal="left" vertical="center" wrapText="1"/>
    </xf>
    <xf numFmtId="164" fontId="8" fillId="0" borderId="47" xfId="0" applyFont="1" applyFill="1" applyBorder="1" applyAlignment="1">
      <alignment horizontal="left" vertical="center" wrapText="1"/>
    </xf>
    <xf numFmtId="164" fontId="8" fillId="0" borderId="46" xfId="0" applyFont="1" applyFill="1" applyBorder="1" applyAlignment="1">
      <alignment vertical="center" wrapText="1"/>
    </xf>
    <xf numFmtId="164" fontId="8" fillId="0" borderId="19" xfId="0" applyFont="1" applyBorder="1" applyAlignment="1">
      <alignment horizontal="left" vertical="center" wrapText="1"/>
    </xf>
    <xf numFmtId="164" fontId="0" fillId="0" borderId="18" xfId="0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center" vertical="center" wrapText="1"/>
    </xf>
    <xf numFmtId="164" fontId="8" fillId="0" borderId="50" xfId="0" applyFont="1" applyBorder="1" applyAlignment="1">
      <alignment horizontal="left" vertical="center" wrapText="1"/>
    </xf>
    <xf numFmtId="164" fontId="0" fillId="0" borderId="51" xfId="0" applyBorder="1" applyAlignment="1">
      <alignment horizontal="center" vertical="center" wrapText="1"/>
    </xf>
    <xf numFmtId="164" fontId="0" fillId="0" borderId="50" xfId="0" applyBorder="1" applyAlignment="1">
      <alignment horizontal="center" vertical="center" wrapText="1"/>
    </xf>
    <xf numFmtId="164" fontId="0" fillId="0" borderId="50" xfId="0" applyBorder="1" applyAlignment="1">
      <alignment horizontal="left" vertical="center" wrapText="1"/>
    </xf>
    <xf numFmtId="164" fontId="18" fillId="0" borderId="50" xfId="0" applyFont="1" applyBorder="1" applyAlignment="1">
      <alignment horizontal="center" vertical="center" wrapText="1"/>
    </xf>
    <xf numFmtId="169" fontId="19" fillId="0" borderId="0" xfId="0" applyNumberFormat="1" applyFont="1" applyAlignment="1">
      <alignment wrapText="1"/>
    </xf>
    <xf numFmtId="164" fontId="19" fillId="0" borderId="0" xfId="0" applyFont="1" applyAlignment="1">
      <alignment wrapText="1"/>
    </xf>
    <xf numFmtId="164" fontId="0" fillId="0" borderId="52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1" fillId="0" borderId="53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54" xfId="0" applyFont="1" applyBorder="1" applyAlignment="1">
      <alignment horizontal="center" vertical="center" wrapText="1"/>
    </xf>
    <xf numFmtId="164" fontId="21" fillId="0" borderId="53" xfId="0" applyFont="1" applyBorder="1" applyAlignment="1">
      <alignment horizontal="justify" vertical="center" wrapText="1"/>
    </xf>
    <xf numFmtId="164" fontId="21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vertical="top" wrapText="1"/>
    </xf>
    <xf numFmtId="164" fontId="22" fillId="0" borderId="17" xfId="0" applyFont="1" applyBorder="1" applyAlignment="1">
      <alignment vertical="top" wrapText="1"/>
    </xf>
    <xf numFmtId="164" fontId="21" fillId="0" borderId="17" xfId="0" applyFont="1" applyBorder="1" applyAlignment="1">
      <alignment horizontal="center" vertical="center" wrapText="1"/>
    </xf>
    <xf numFmtId="164" fontId="0" fillId="0" borderId="0" xfId="0" applyAlignment="1">
      <alignment vertical="top"/>
    </xf>
    <xf numFmtId="164" fontId="21" fillId="0" borderId="27" xfId="0" applyFont="1" applyBorder="1" applyAlignment="1">
      <alignment vertical="top" wrapText="1"/>
    </xf>
    <xf numFmtId="164" fontId="23" fillId="0" borderId="27" xfId="0" applyFont="1" applyBorder="1" applyAlignment="1">
      <alignment vertical="top" wrapText="1"/>
    </xf>
    <xf numFmtId="164" fontId="23" fillId="0" borderId="17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ont>
        <b val="0"/>
        <color rgb="FF00000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F753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232627"/>
      <rgbColor rgb="00772C2A"/>
      <rgbColor rgb="00993366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07025"/>
          <c:w val="0.80875"/>
          <c:h val="0.81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multiLvlStrRef>
              <c:f>'общий анализ'!$B$61:$F$69</c:f>
              <c:multiLvlStrCache/>
            </c:multiLvlStrRef>
          </c:cat>
          <c:val>
            <c:numRef>
              <c:f>'общий анализ'!$J$61:$J$69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01.02.2023</a:t>
            </a:r>
          </a:p>
        </c:rich>
      </c:tx>
      <c:layout>
        <c:manualLayout>
          <c:xMode val="factor"/>
          <c:yMode val="factor"/>
          <c:x val="0.04725"/>
          <c:y val="-0.0085"/>
        </c:manualLayout>
      </c:layout>
      <c:spPr>
        <a:noFill/>
        <a:ln>
          <a:noFill/>
        </a:ln>
      </c:spPr>
    </c:title>
    <c:view3D>
      <c:rotX val="8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5"/>
          <c:y val="0.11075"/>
          <c:w val="0.8115"/>
          <c:h val="0.8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multiLvlStrRef>
              <c:f>'общий анализ'!$B$61:$F$69</c:f>
              <c:multiLvlStrCache/>
            </c:multiLvlStrRef>
          </c:cat>
          <c:val>
            <c:numRef>
              <c:f>'общий анализ'!$J$61:$J$69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01.03.2023г.</a:t>
            </a:r>
          </a:p>
        </c:rich>
      </c:tx>
      <c:layout>
        <c:manualLayout>
          <c:xMode val="factor"/>
          <c:yMode val="factor"/>
          <c:x val="-0.01525"/>
          <c:y val="-0.012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625"/>
          <c:y val="0.05925"/>
          <c:w val="0.952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'общий анализ'!$B$61:$H$69</c:f>
              <c:multiLvlStrCache/>
            </c:multiLvlStrRef>
          </c:cat>
          <c:val>
            <c:numRef>
              <c:f>'общий анализ'!$I$61:$I$69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'общий анализ'!$B$61:$H$69</c:f>
              <c:multiLvlStrCache/>
            </c:multiLvlStrRef>
          </c:cat>
          <c:val>
            <c:numRef>
              <c:f>'общий анализ'!$J$61:$J$69</c:f>
              <c:numCache/>
            </c:numRef>
          </c:val>
          <c:shape val="box"/>
        </c:ser>
        <c:shape val="box"/>
        <c:axId val="34439085"/>
        <c:axId val="41516310"/>
      </c:bar3DChart>
      <c:dateAx>
        <c:axId val="34439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0"/>
        <c:auto val="0"/>
        <c:noMultiLvlLbl val="0"/>
      </c:dateAx>
      <c:valAx>
        <c:axId val="4151631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6"/>
          <c:y val="0.966"/>
          <c:w val="0.1102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пожаров по сельским поселениям на 01.03.2023г.</a:t>
            </a:r>
          </a:p>
        </c:rich>
      </c:tx>
      <c:layout>
        <c:manualLayout>
          <c:xMode val="factor"/>
          <c:yMode val="factor"/>
          <c:x val="0.07675"/>
          <c:y val="-0.0077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"/>
          <c:y val="0.078"/>
          <c:w val="0.933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анализ'!$C$6:$C$17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анализ'!$D$6:$D$17</c:f>
              <c:numCache/>
            </c:numRef>
          </c:val>
          <c:shape val="box"/>
        </c:ser>
        <c:shape val="box"/>
        <c:axId val="38102471"/>
        <c:axId val="7377920"/>
      </c:bar3DChart>
      <c:dateAx>
        <c:axId val="3810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7920"/>
        <c:crossesAt val="0"/>
        <c:auto val="0"/>
        <c:noMultiLvlLbl val="0"/>
      </c:dateAx>
      <c:valAx>
        <c:axId val="73779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475"/>
          <c:y val="0.9695"/>
          <c:w val="0.097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ущерба об пожаров по сельским поселениям на 01.03.2023 г.</a:t>
            </a:r>
          </a:p>
        </c:rich>
      </c:tx>
      <c:layout>
        <c:manualLayout>
          <c:xMode val="factor"/>
          <c:yMode val="factor"/>
          <c:x val="-0.0155"/>
          <c:y val="-0.013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125"/>
          <c:y val="0.074"/>
          <c:w val="0.962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анализ'!$AE$7:$AE$18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анализ'!$G$6:$G$17</c:f>
              <c:numCache/>
            </c:numRef>
          </c:val>
          <c:shape val="box"/>
        </c:ser>
        <c:shape val="box"/>
        <c:axId val="66401281"/>
        <c:axId val="60740618"/>
      </c:bar3DChart>
      <c:dateAx>
        <c:axId val="66401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0"/>
        <c:auto val="0"/>
        <c:noMultiLvlLbl val="0"/>
      </c:dateAx>
      <c:valAx>
        <c:axId val="60740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75"/>
          <c:y val="0.9725"/>
          <c:w val="0.078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01.03.2023
</a:t>
            </a:r>
          </a:p>
        </c:rich>
      </c:tx>
      <c:layout>
        <c:manualLayout>
          <c:xMode val="factor"/>
          <c:yMode val="factor"/>
          <c:x val="-0.015"/>
          <c:y val="-0.0127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6125"/>
          <c:y val="0.089"/>
          <c:w val="0.918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анализ'!$L$6:$L$17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анализ'!$M$6:$M$17</c:f>
              <c:numCache/>
            </c:numRef>
          </c:val>
          <c:shape val="box"/>
        </c:ser>
        <c:shape val="box"/>
        <c:axId val="9794651"/>
        <c:axId val="21042996"/>
      </c:bar3DChart>
      <c:dateAx>
        <c:axId val="979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0"/>
        <c:noMultiLvlLbl val="0"/>
      </c:dateAx>
      <c:valAx>
        <c:axId val="2104299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"/>
          <c:y val="0.9685"/>
          <c:w val="0.10575"/>
          <c:h val="0.0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01.03.2023 г.</a:t>
            </a:r>
          </a:p>
        </c:rich>
      </c:tx>
      <c:layout>
        <c:manualLayout>
          <c:xMode val="factor"/>
          <c:yMode val="factor"/>
          <c:x val="0.04725"/>
          <c:y val="-0.007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"/>
          <c:y val="0.05475"/>
          <c:w val="0.932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анализ'!$I$6:$I$17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'общий анализ'!$B$6:$B$17</c:f>
              <c:strCache/>
            </c:strRef>
          </c:cat>
          <c:val>
            <c:numRef>
              <c:f>'общий анализ'!$J$6:$J$17</c:f>
              <c:numCache/>
            </c:numRef>
          </c:val>
          <c:shape val="box"/>
        </c:ser>
        <c:shape val="box"/>
        <c:axId val="55169237"/>
        <c:axId val="26761086"/>
      </c:bar3DChart>
      <c:dateAx>
        <c:axId val="55169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0"/>
        <c:auto val="0"/>
        <c:noMultiLvlLbl val="0"/>
      </c:dateAx>
      <c:valAx>
        <c:axId val="2676108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75"/>
          <c:y val="0.96925"/>
          <c:w val="0.097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5"/>
          <c:y val="-0.012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56"/>
          <c:y val="0.0615"/>
          <c:w val="0.8792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32627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39523183"/>
        <c:axId val="20164328"/>
      </c:bar3DChart>
      <c:dateAx>
        <c:axId val="39523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4328"/>
        <c:crosses val="autoZero"/>
        <c:auto val="0"/>
        <c:noMultiLvlLbl val="0"/>
      </c:dateAx>
      <c:valAx>
        <c:axId val="20164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435"/>
          <c:w val="0.020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1</xdr:row>
      <xdr:rowOff>19050</xdr:rowOff>
    </xdr:from>
    <xdr:to>
      <xdr:col>6</xdr:col>
      <xdr:colOff>723900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390525" y="180975"/>
        <a:ext cx="55911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1</xdr:row>
      <xdr:rowOff>19050</xdr:rowOff>
    </xdr:from>
    <xdr:to>
      <xdr:col>6</xdr:col>
      <xdr:colOff>723900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390525" y="180975"/>
        <a:ext cx="55911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1</xdr:row>
      <xdr:rowOff>19050</xdr:rowOff>
    </xdr:from>
    <xdr:to>
      <xdr:col>6</xdr:col>
      <xdr:colOff>723900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390525" y="180975"/>
        <a:ext cx="55911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447675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1</xdr:row>
      <xdr:rowOff>19050</xdr:rowOff>
    </xdr:from>
    <xdr:to>
      <xdr:col>6</xdr:col>
      <xdr:colOff>723900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390525" y="180975"/>
        <a:ext cx="55911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Chart 1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</row>
    <row r="3" spans="1:37" ht="12.75">
      <c r="A3" t="s">
        <v>75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76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77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78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79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80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81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82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83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84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85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86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87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88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89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90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91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92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93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94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95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96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97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98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99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100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101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102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103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104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105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106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107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108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109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110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111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112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113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114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115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116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117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118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119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120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121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122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123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124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125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126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127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128</v>
      </c>
    </row>
    <row r="57" ht="12.75">
      <c r="A57" t="s">
        <v>129</v>
      </c>
    </row>
    <row r="58" ht="12.75">
      <c r="A58" t="s">
        <v>130</v>
      </c>
    </row>
    <row r="59" ht="12.75">
      <c r="A59" t="s">
        <v>131</v>
      </c>
    </row>
    <row r="60" spans="1:37" ht="12.75">
      <c r="A60" t="s">
        <v>132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133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134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135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136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137</v>
      </c>
    </row>
    <row r="66" ht="12.75">
      <c r="A66" t="s">
        <v>138</v>
      </c>
    </row>
    <row r="67" spans="1:19" ht="12.75">
      <c r="A67" t="s">
        <v>139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140</v>
      </c>
    </row>
    <row r="69" ht="12.75">
      <c r="A69" t="s">
        <v>141</v>
      </c>
    </row>
    <row r="70" spans="1:37" ht="12.75">
      <c r="A70" t="s">
        <v>142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143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144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145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146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147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148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149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150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151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152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153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154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155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156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157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158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159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160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161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162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163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164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165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166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167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168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169</v>
      </c>
    </row>
    <row r="98" ht="12.75">
      <c r="A98" t="s">
        <v>146</v>
      </c>
    </row>
    <row r="99" spans="1:37" ht="12.75">
      <c r="A99" t="s">
        <v>170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171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I25" sqref="I25"/>
    </sheetView>
  </sheetViews>
  <sheetFormatPr defaultColWidth="9.00390625" defaultRowHeight="12.75"/>
  <cols>
    <col min="1" max="16384" width="11.5039062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L26" sqref="L26"/>
    </sheetView>
  </sheetViews>
  <sheetFormatPr defaultColWidth="9.00390625" defaultRowHeight="12.75"/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31">
      <selection activeCell="I35" sqref="I35"/>
    </sheetView>
  </sheetViews>
  <sheetFormatPr defaultColWidth="9.00390625" defaultRowHeight="12.75"/>
  <cols>
    <col min="1" max="16384" width="11.5039062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25">
      <selection activeCell="E58" sqref="E58"/>
    </sheetView>
  </sheetViews>
  <sheetFormatPr defaultColWidth="9.00390625" defaultRowHeight="12.75"/>
  <sheetData/>
  <sheetProtection selectLockedCells="1" selectUnlockedCells="1"/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L17" sqref="L1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workbookViewId="0" topLeftCell="B1">
      <selection activeCell="K59" sqref="K59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</row>
    <row r="2" spans="2:17" ht="19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6"/>
      <c r="O2" s="6"/>
      <c r="P2" s="6"/>
      <c r="Q2" s="6"/>
    </row>
    <row r="3" spans="2:17" ht="12" customHeight="1">
      <c r="B3" s="2"/>
      <c r="C3" s="2"/>
      <c r="D3" s="7"/>
      <c r="E3" s="2"/>
      <c r="F3" s="2"/>
      <c r="G3" s="2"/>
      <c r="H3" s="2"/>
      <c r="I3" s="3"/>
      <c r="J3" s="3"/>
      <c r="K3" s="3"/>
      <c r="L3" s="4"/>
      <c r="M3" s="4"/>
      <c r="N3" s="4"/>
      <c r="O3" s="4"/>
      <c r="P3" s="4"/>
      <c r="Q3" s="4"/>
    </row>
    <row r="4" spans="2:28" ht="18" customHeight="1">
      <c r="B4" s="8" t="s">
        <v>3</v>
      </c>
      <c r="C4" s="9" t="s">
        <v>4</v>
      </c>
      <c r="D4" s="9"/>
      <c r="E4" s="9"/>
      <c r="F4" s="10" t="s">
        <v>5</v>
      </c>
      <c r="G4" s="10"/>
      <c r="H4" s="10"/>
      <c r="I4" s="11" t="s">
        <v>6</v>
      </c>
      <c r="J4" s="11"/>
      <c r="K4" s="12" t="s">
        <v>7</v>
      </c>
      <c r="L4" s="13" t="s">
        <v>8</v>
      </c>
      <c r="M4" s="13"/>
      <c r="N4" s="13"/>
      <c r="O4" s="14" t="s">
        <v>9</v>
      </c>
      <c r="P4" s="14"/>
      <c r="Q4" s="14"/>
      <c r="W4" s="15"/>
      <c r="X4" s="16"/>
      <c r="Y4" s="16"/>
      <c r="Z4" s="17"/>
      <c r="AA4" s="15"/>
      <c r="AB4" s="15"/>
    </row>
    <row r="5" spans="2:45" ht="16.5" customHeight="1">
      <c r="B5" s="8"/>
      <c r="C5" s="18">
        <v>2022</v>
      </c>
      <c r="D5" s="19">
        <v>2023</v>
      </c>
      <c r="E5" s="20" t="s">
        <v>10</v>
      </c>
      <c r="F5" s="21">
        <f>C5</f>
        <v>2022</v>
      </c>
      <c r="G5" s="22">
        <f>D5</f>
        <v>2023</v>
      </c>
      <c r="H5" s="22" t="s">
        <v>10</v>
      </c>
      <c r="I5" s="23">
        <f>C5</f>
        <v>2022</v>
      </c>
      <c r="J5" s="24">
        <f>D5</f>
        <v>2023</v>
      </c>
      <c r="K5" s="25" t="s">
        <v>10</v>
      </c>
      <c r="L5" s="26">
        <f>C5</f>
        <v>2022</v>
      </c>
      <c r="M5" s="27">
        <f>D5</f>
        <v>2023</v>
      </c>
      <c r="N5" s="28" t="s">
        <v>10</v>
      </c>
      <c r="O5" s="29">
        <f>C5</f>
        <v>2022</v>
      </c>
      <c r="P5" s="20">
        <f>D5</f>
        <v>2023</v>
      </c>
      <c r="Q5" s="22" t="s">
        <v>10</v>
      </c>
      <c r="R5" s="30"/>
      <c r="S5" s="31"/>
      <c r="T5" s="31"/>
      <c r="U5" s="30"/>
      <c r="V5" s="30"/>
      <c r="W5" s="31"/>
      <c r="X5" s="32"/>
      <c r="Y5" s="32"/>
      <c r="Z5" s="33"/>
      <c r="AA5" s="31"/>
      <c r="AB5" s="31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2:45" ht="16.5" customHeight="1">
      <c r="B6" s="34" t="s">
        <v>11</v>
      </c>
      <c r="C6" s="35">
        <v>0</v>
      </c>
      <c r="D6" s="35">
        <v>3</v>
      </c>
      <c r="E6" s="36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0</v>
      </c>
      <c r="F6" s="37">
        <v>0</v>
      </c>
      <c r="G6" s="37">
        <v>400000</v>
      </c>
      <c r="H6" s="38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0</v>
      </c>
      <c r="I6" s="37">
        <v>0</v>
      </c>
      <c r="J6" s="37">
        <v>1</v>
      </c>
      <c r="K6" s="39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40">
        <v>0</v>
      </c>
      <c r="M6" s="41">
        <v>0</v>
      </c>
      <c r="N6" s="42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43">
        <v>0</v>
      </c>
      <c r="P6" s="44">
        <v>0</v>
      </c>
      <c r="Q6" s="39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2:45" ht="16.5" customHeight="1">
      <c r="B7" s="34" t="s">
        <v>12</v>
      </c>
      <c r="C7" s="35">
        <v>0</v>
      </c>
      <c r="D7" s="35">
        <v>0</v>
      </c>
      <c r="E7" s="45">
        <f t="shared" si="0"/>
        <v>0</v>
      </c>
      <c r="F7" s="37">
        <v>0</v>
      </c>
      <c r="G7" s="37">
        <v>0</v>
      </c>
      <c r="H7" s="38">
        <f t="shared" si="1"/>
        <v>0</v>
      </c>
      <c r="I7" s="37">
        <v>0</v>
      </c>
      <c r="J7" s="37">
        <v>0</v>
      </c>
      <c r="K7" s="38">
        <f t="shared" si="2"/>
        <v>0</v>
      </c>
      <c r="L7" s="40">
        <v>0</v>
      </c>
      <c r="M7" s="41">
        <v>0</v>
      </c>
      <c r="N7" s="46">
        <f t="shared" si="3"/>
        <v>0</v>
      </c>
      <c r="O7" s="43">
        <v>0</v>
      </c>
      <c r="P7" s="44">
        <v>0</v>
      </c>
      <c r="Q7" s="38">
        <f t="shared" si="4"/>
        <v>0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7"/>
      <c r="AF7" s="31"/>
      <c r="AG7" s="30"/>
      <c r="AH7" s="30"/>
      <c r="AI7" s="31"/>
      <c r="AJ7" s="32"/>
      <c r="AK7" s="32"/>
      <c r="AL7" s="48"/>
      <c r="AM7" s="31"/>
      <c r="AN7" s="31"/>
      <c r="AO7" s="49"/>
      <c r="AP7" s="30"/>
      <c r="AQ7" s="30"/>
      <c r="AR7" s="30"/>
      <c r="AS7" s="30"/>
    </row>
    <row r="8" spans="2:45" ht="16.5" customHeight="1">
      <c r="B8" s="34" t="s">
        <v>13</v>
      </c>
      <c r="C8" s="35">
        <v>0</v>
      </c>
      <c r="D8" s="35">
        <v>1</v>
      </c>
      <c r="E8" s="45">
        <f t="shared" si="0"/>
        <v>0</v>
      </c>
      <c r="F8" s="37">
        <v>0</v>
      </c>
      <c r="G8" s="37">
        <v>0</v>
      </c>
      <c r="H8" s="38">
        <f t="shared" si="1"/>
        <v>0</v>
      </c>
      <c r="I8" s="37">
        <v>0</v>
      </c>
      <c r="J8" s="37">
        <v>0</v>
      </c>
      <c r="K8" s="38">
        <f t="shared" si="2"/>
        <v>0</v>
      </c>
      <c r="L8" s="40">
        <v>0</v>
      </c>
      <c r="M8" s="41">
        <v>0</v>
      </c>
      <c r="N8" s="46">
        <f t="shared" si="3"/>
        <v>0</v>
      </c>
      <c r="O8" s="43">
        <v>0</v>
      </c>
      <c r="P8" s="44">
        <v>0</v>
      </c>
      <c r="Q8" s="38">
        <f t="shared" si="4"/>
        <v>0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7"/>
      <c r="AF8" s="31"/>
      <c r="AG8" s="30"/>
      <c r="AH8" s="30"/>
      <c r="AI8" s="31"/>
      <c r="AJ8" s="32"/>
      <c r="AK8" s="32"/>
      <c r="AL8" s="33"/>
      <c r="AM8" s="31"/>
      <c r="AN8" s="31"/>
      <c r="AO8" s="30"/>
      <c r="AP8" s="30"/>
      <c r="AQ8" s="30"/>
      <c r="AR8" s="30"/>
      <c r="AS8" s="30"/>
    </row>
    <row r="9" spans="2:45" ht="17.25" customHeight="1">
      <c r="B9" s="34" t="s">
        <v>14</v>
      </c>
      <c r="C9" s="35">
        <v>0</v>
      </c>
      <c r="D9" s="35">
        <v>0</v>
      </c>
      <c r="E9" s="45">
        <f t="shared" si="0"/>
        <v>0</v>
      </c>
      <c r="F9" s="37">
        <v>0</v>
      </c>
      <c r="G9" s="37">
        <v>0</v>
      </c>
      <c r="H9" s="38">
        <f t="shared" si="1"/>
        <v>0</v>
      </c>
      <c r="I9" s="37">
        <v>0</v>
      </c>
      <c r="J9" s="37">
        <v>0</v>
      </c>
      <c r="K9" s="38">
        <f t="shared" si="2"/>
        <v>0</v>
      </c>
      <c r="L9" s="40">
        <v>0</v>
      </c>
      <c r="M9" s="41">
        <v>0</v>
      </c>
      <c r="N9" s="46">
        <f t="shared" si="3"/>
        <v>0</v>
      </c>
      <c r="O9" s="43">
        <v>0</v>
      </c>
      <c r="P9" s="44">
        <v>0</v>
      </c>
      <c r="Q9" s="38">
        <f t="shared" si="4"/>
        <v>0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7"/>
      <c r="AF9" s="31"/>
      <c r="AG9" s="30"/>
      <c r="AH9" s="30"/>
      <c r="AI9" s="31"/>
      <c r="AJ9" s="32"/>
      <c r="AK9" s="32"/>
      <c r="AL9" s="33"/>
      <c r="AM9" s="31"/>
      <c r="AN9" s="31"/>
      <c r="AO9" s="30"/>
      <c r="AP9" s="30"/>
      <c r="AQ9" s="30"/>
      <c r="AR9" s="30"/>
      <c r="AS9" s="30"/>
    </row>
    <row r="10" spans="2:45" ht="17.25" customHeight="1">
      <c r="B10" s="34" t="s">
        <v>15</v>
      </c>
      <c r="C10" s="35">
        <v>0</v>
      </c>
      <c r="D10" s="35">
        <v>0</v>
      </c>
      <c r="E10" s="45">
        <f t="shared" si="0"/>
        <v>0</v>
      </c>
      <c r="F10" s="37">
        <v>0</v>
      </c>
      <c r="G10" s="37">
        <v>0</v>
      </c>
      <c r="H10" s="38">
        <f t="shared" si="1"/>
        <v>0</v>
      </c>
      <c r="I10" s="37">
        <v>0</v>
      </c>
      <c r="J10" s="37">
        <v>0</v>
      </c>
      <c r="K10" s="38">
        <f t="shared" si="2"/>
        <v>0</v>
      </c>
      <c r="L10" s="40">
        <v>0</v>
      </c>
      <c r="M10" s="41">
        <v>0</v>
      </c>
      <c r="N10" s="46">
        <f t="shared" si="3"/>
        <v>0</v>
      </c>
      <c r="O10" s="43">
        <v>0</v>
      </c>
      <c r="P10" s="44">
        <v>0</v>
      </c>
      <c r="Q10" s="38">
        <f t="shared" si="4"/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7"/>
      <c r="AF10" s="31"/>
      <c r="AG10" s="30"/>
      <c r="AH10" s="30"/>
      <c r="AI10" s="31"/>
      <c r="AJ10" s="32"/>
      <c r="AK10" s="32"/>
      <c r="AL10" s="33"/>
      <c r="AM10" s="31"/>
      <c r="AN10" s="31"/>
      <c r="AO10" s="30"/>
      <c r="AP10" s="30"/>
      <c r="AQ10" s="30"/>
      <c r="AR10" s="30"/>
      <c r="AS10" s="30"/>
    </row>
    <row r="11" spans="2:45" ht="16.5">
      <c r="B11" s="50" t="s">
        <v>16</v>
      </c>
      <c r="C11" s="35">
        <v>0</v>
      </c>
      <c r="D11" s="35">
        <v>0</v>
      </c>
      <c r="E11" s="45">
        <f t="shared" si="0"/>
        <v>0</v>
      </c>
      <c r="F11" s="37">
        <v>0</v>
      </c>
      <c r="G11" s="37">
        <v>0</v>
      </c>
      <c r="H11" s="38">
        <f t="shared" si="1"/>
        <v>0</v>
      </c>
      <c r="I11" s="37">
        <v>0</v>
      </c>
      <c r="J11" s="37">
        <v>0</v>
      </c>
      <c r="K11" s="38">
        <f t="shared" si="2"/>
        <v>0</v>
      </c>
      <c r="L11" s="40">
        <v>0</v>
      </c>
      <c r="M11" s="41">
        <v>0</v>
      </c>
      <c r="N11" s="46">
        <f t="shared" si="3"/>
        <v>0</v>
      </c>
      <c r="O11" s="43">
        <v>0</v>
      </c>
      <c r="P11" s="44">
        <v>0</v>
      </c>
      <c r="Q11" s="38">
        <f t="shared" si="4"/>
        <v>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47"/>
      <c r="AF11" s="31"/>
      <c r="AG11" s="30"/>
      <c r="AH11" s="30"/>
      <c r="AI11" s="31"/>
      <c r="AJ11" s="32"/>
      <c r="AK11" s="32"/>
      <c r="AL11" s="33"/>
      <c r="AM11" s="31"/>
      <c r="AN11" s="31"/>
      <c r="AO11" s="30"/>
      <c r="AP11" s="30"/>
      <c r="AQ11" s="30"/>
      <c r="AR11" s="30"/>
      <c r="AS11" s="30"/>
    </row>
    <row r="12" spans="2:45" ht="16.5">
      <c r="B12" s="34" t="s">
        <v>17</v>
      </c>
      <c r="C12" s="35">
        <v>0</v>
      </c>
      <c r="D12" s="35">
        <v>0</v>
      </c>
      <c r="E12" s="45">
        <f t="shared" si="0"/>
        <v>0</v>
      </c>
      <c r="F12" s="37">
        <v>0</v>
      </c>
      <c r="G12" s="37">
        <v>0</v>
      </c>
      <c r="H12" s="38">
        <f t="shared" si="1"/>
        <v>0</v>
      </c>
      <c r="I12" s="37">
        <v>0</v>
      </c>
      <c r="J12" s="37">
        <v>0</v>
      </c>
      <c r="K12" s="38">
        <f t="shared" si="2"/>
        <v>0</v>
      </c>
      <c r="L12" s="40">
        <v>0</v>
      </c>
      <c r="M12" s="41">
        <v>0</v>
      </c>
      <c r="N12" s="46">
        <f t="shared" si="3"/>
        <v>0</v>
      </c>
      <c r="O12" s="43">
        <v>0</v>
      </c>
      <c r="P12" s="44">
        <v>0</v>
      </c>
      <c r="Q12" s="38">
        <f t="shared" si="4"/>
        <v>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47"/>
      <c r="AF12" s="31"/>
      <c r="AG12" s="30"/>
      <c r="AH12" s="30"/>
      <c r="AI12" s="31"/>
      <c r="AJ12" s="32"/>
      <c r="AK12" s="32"/>
      <c r="AL12" s="33"/>
      <c r="AM12" s="31"/>
      <c r="AN12" s="31"/>
      <c r="AO12" s="30"/>
      <c r="AP12" s="30"/>
      <c r="AQ12" s="30"/>
      <c r="AR12" s="30"/>
      <c r="AS12" s="30"/>
    </row>
    <row r="13" spans="2:45" ht="16.5">
      <c r="B13" s="34" t="s">
        <v>18</v>
      </c>
      <c r="C13" s="35">
        <v>0</v>
      </c>
      <c r="D13" s="35">
        <v>0</v>
      </c>
      <c r="E13" s="45">
        <f t="shared" si="0"/>
        <v>0</v>
      </c>
      <c r="F13" s="37">
        <v>0</v>
      </c>
      <c r="G13" s="37">
        <v>0</v>
      </c>
      <c r="H13" s="38">
        <f t="shared" si="1"/>
        <v>0</v>
      </c>
      <c r="I13" s="37">
        <v>0</v>
      </c>
      <c r="J13" s="37">
        <v>0</v>
      </c>
      <c r="K13" s="38">
        <f t="shared" si="2"/>
        <v>0</v>
      </c>
      <c r="L13" s="40">
        <v>0</v>
      </c>
      <c r="M13" s="41">
        <v>0</v>
      </c>
      <c r="N13" s="46">
        <f t="shared" si="3"/>
        <v>0</v>
      </c>
      <c r="O13" s="43">
        <v>0</v>
      </c>
      <c r="P13" s="44">
        <v>0</v>
      </c>
      <c r="Q13" s="38">
        <f t="shared" si="4"/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47"/>
      <c r="AF13" s="31"/>
      <c r="AG13" s="30"/>
      <c r="AH13" s="30"/>
      <c r="AI13" s="31"/>
      <c r="AJ13" s="32"/>
      <c r="AK13" s="32"/>
      <c r="AL13" s="33"/>
      <c r="AM13" s="31"/>
      <c r="AN13" s="31"/>
      <c r="AO13" s="30"/>
      <c r="AP13" s="30"/>
      <c r="AQ13" s="30"/>
      <c r="AR13" s="30"/>
      <c r="AS13" s="30"/>
    </row>
    <row r="14" spans="2:45" ht="16.5">
      <c r="B14" s="34" t="s">
        <v>19</v>
      </c>
      <c r="C14" s="35">
        <v>0</v>
      </c>
      <c r="D14" s="35">
        <v>0</v>
      </c>
      <c r="E14" s="45">
        <f t="shared" si="0"/>
        <v>0</v>
      </c>
      <c r="F14" s="37">
        <v>0</v>
      </c>
      <c r="G14" s="37">
        <v>0</v>
      </c>
      <c r="H14" s="38">
        <f t="shared" si="1"/>
        <v>0</v>
      </c>
      <c r="I14" s="37">
        <v>0</v>
      </c>
      <c r="J14" s="37">
        <v>0</v>
      </c>
      <c r="K14" s="38">
        <f t="shared" si="2"/>
        <v>0</v>
      </c>
      <c r="L14" s="40">
        <v>0</v>
      </c>
      <c r="M14" s="41">
        <v>0</v>
      </c>
      <c r="N14" s="46">
        <f t="shared" si="3"/>
        <v>0</v>
      </c>
      <c r="O14" s="43">
        <v>0</v>
      </c>
      <c r="P14" s="44">
        <v>0</v>
      </c>
      <c r="Q14" s="38">
        <f t="shared" si="4"/>
        <v>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47"/>
      <c r="AF14" s="31"/>
      <c r="AG14" s="30"/>
      <c r="AH14" s="30"/>
      <c r="AI14" s="31"/>
      <c r="AJ14" s="32"/>
      <c r="AK14" s="32"/>
      <c r="AL14" s="33"/>
      <c r="AM14" s="31"/>
      <c r="AN14" s="31"/>
      <c r="AO14" s="30"/>
      <c r="AP14" s="30"/>
      <c r="AQ14" s="30"/>
      <c r="AR14" s="30"/>
      <c r="AS14" s="30"/>
    </row>
    <row r="15" spans="2:45" ht="16.5">
      <c r="B15" s="34" t="s">
        <v>20</v>
      </c>
      <c r="C15" s="35">
        <v>1</v>
      </c>
      <c r="D15" s="35">
        <v>0</v>
      </c>
      <c r="E15" s="45">
        <f t="shared" si="0"/>
        <v>0</v>
      </c>
      <c r="F15" s="37">
        <v>50000</v>
      </c>
      <c r="G15" s="37">
        <v>0</v>
      </c>
      <c r="H15" s="38">
        <f t="shared" si="1"/>
        <v>0</v>
      </c>
      <c r="I15" s="37">
        <v>0</v>
      </c>
      <c r="J15" s="37">
        <v>0</v>
      </c>
      <c r="K15" s="38">
        <f t="shared" si="2"/>
        <v>0</v>
      </c>
      <c r="L15" s="40">
        <v>0</v>
      </c>
      <c r="M15" s="41">
        <v>0</v>
      </c>
      <c r="N15" s="46">
        <f t="shared" si="3"/>
        <v>0</v>
      </c>
      <c r="O15" s="43">
        <v>0</v>
      </c>
      <c r="P15" s="44">
        <v>0</v>
      </c>
      <c r="Q15" s="38">
        <f t="shared" si="4"/>
        <v>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47"/>
      <c r="AF15" s="31"/>
      <c r="AG15" s="30"/>
      <c r="AH15" s="30"/>
      <c r="AI15" s="31"/>
      <c r="AJ15" s="32"/>
      <c r="AK15" s="32"/>
      <c r="AL15" s="33"/>
      <c r="AM15" s="31"/>
      <c r="AN15" s="31"/>
      <c r="AO15" s="30"/>
      <c r="AP15" s="30"/>
      <c r="AQ15" s="30"/>
      <c r="AR15" s="30"/>
      <c r="AS15" s="30"/>
    </row>
    <row r="16" spans="2:45" ht="16.5">
      <c r="B16" s="34" t="s">
        <v>21</v>
      </c>
      <c r="C16" s="35">
        <v>0</v>
      </c>
      <c r="D16" s="35">
        <v>0</v>
      </c>
      <c r="E16" s="45">
        <f t="shared" si="0"/>
        <v>0</v>
      </c>
      <c r="F16" s="37">
        <v>0</v>
      </c>
      <c r="G16" s="37">
        <v>0</v>
      </c>
      <c r="H16" s="38">
        <f t="shared" si="1"/>
        <v>0</v>
      </c>
      <c r="I16" s="37">
        <v>0</v>
      </c>
      <c r="J16" s="37">
        <v>0</v>
      </c>
      <c r="K16" s="38">
        <f t="shared" si="2"/>
        <v>0</v>
      </c>
      <c r="L16" s="40">
        <v>0</v>
      </c>
      <c r="M16" s="41">
        <v>0</v>
      </c>
      <c r="N16" s="46">
        <f t="shared" si="3"/>
        <v>0</v>
      </c>
      <c r="O16" s="43">
        <v>0</v>
      </c>
      <c r="P16" s="44">
        <v>0</v>
      </c>
      <c r="Q16" s="38">
        <f t="shared" si="4"/>
        <v>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47"/>
      <c r="AF16" s="31"/>
      <c r="AG16" s="30"/>
      <c r="AH16" s="30"/>
      <c r="AI16" s="31"/>
      <c r="AJ16" s="32"/>
      <c r="AK16" s="32"/>
      <c r="AL16" s="33"/>
      <c r="AM16" s="31"/>
      <c r="AN16" s="31"/>
      <c r="AO16" s="30"/>
      <c r="AP16" s="30"/>
      <c r="AQ16" s="30"/>
      <c r="AR16" s="30"/>
      <c r="AS16" s="30"/>
    </row>
    <row r="17" spans="2:45" ht="16.5">
      <c r="B17" s="34" t="s">
        <v>22</v>
      </c>
      <c r="C17" s="35">
        <v>0</v>
      </c>
      <c r="D17" s="35">
        <v>0</v>
      </c>
      <c r="E17" s="51">
        <f t="shared" si="0"/>
        <v>0</v>
      </c>
      <c r="F17" s="37">
        <v>0</v>
      </c>
      <c r="G17" s="37">
        <v>0</v>
      </c>
      <c r="H17" s="38">
        <f t="shared" si="1"/>
        <v>0</v>
      </c>
      <c r="I17" s="37">
        <v>0</v>
      </c>
      <c r="J17" s="37">
        <v>0</v>
      </c>
      <c r="K17" s="38">
        <f t="shared" si="2"/>
        <v>0</v>
      </c>
      <c r="L17" s="40">
        <v>0</v>
      </c>
      <c r="M17" s="41">
        <v>0</v>
      </c>
      <c r="N17" s="46">
        <f t="shared" si="3"/>
        <v>0</v>
      </c>
      <c r="O17" s="52">
        <v>0</v>
      </c>
      <c r="P17" s="53">
        <v>0</v>
      </c>
      <c r="Q17" s="38">
        <f t="shared" si="4"/>
        <v>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47"/>
      <c r="AF17" s="31"/>
      <c r="AG17" s="30"/>
      <c r="AH17" s="30"/>
      <c r="AI17" s="31"/>
      <c r="AJ17" s="31"/>
      <c r="AK17" s="31"/>
      <c r="AL17" s="31"/>
      <c r="AM17" s="31"/>
      <c r="AN17" s="31"/>
      <c r="AO17" s="30"/>
      <c r="AP17" s="30"/>
      <c r="AQ17" s="30"/>
      <c r="AR17" s="30"/>
      <c r="AS17" s="30"/>
    </row>
    <row r="18" spans="2:45" ht="0.75" customHeight="1">
      <c r="B18" s="54"/>
      <c r="C18" s="55"/>
      <c r="D18" s="56"/>
      <c r="E18" s="57"/>
      <c r="F18" s="58"/>
      <c r="G18" s="59"/>
      <c r="H18" s="38">
        <f t="shared" si="1"/>
        <v>0</v>
      </c>
      <c r="I18" s="37">
        <v>0</v>
      </c>
      <c r="J18" s="60"/>
      <c r="K18" s="61"/>
      <c r="L18" s="40">
        <v>0</v>
      </c>
      <c r="M18" s="62">
        <v>0</v>
      </c>
      <c r="N18" s="61"/>
      <c r="O18" s="63"/>
      <c r="P18" s="56">
        <v>0</v>
      </c>
      <c r="Q18" s="6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47"/>
      <c r="AF18" s="31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2:45" ht="15.75" customHeight="1" hidden="1">
      <c r="B19" s="64"/>
      <c r="C19" s="55"/>
      <c r="D19" s="65"/>
      <c r="E19" s="66"/>
      <c r="F19" s="67"/>
      <c r="G19" s="65"/>
      <c r="H19" s="38">
        <f t="shared" si="1"/>
        <v>0</v>
      </c>
      <c r="I19" s="37">
        <v>0</v>
      </c>
      <c r="J19" s="65"/>
      <c r="K19" s="68"/>
      <c r="L19" s="40">
        <v>0</v>
      </c>
      <c r="M19" s="62">
        <v>0</v>
      </c>
      <c r="N19" s="68"/>
      <c r="O19" s="67"/>
      <c r="P19" s="65"/>
      <c r="Q19" s="66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2:45" ht="15.75" customHeight="1" hidden="1">
      <c r="B20" s="54"/>
      <c r="C20" s="69"/>
      <c r="D20" s="70"/>
      <c r="E20" s="71"/>
      <c r="F20" s="58"/>
      <c r="G20" s="70"/>
      <c r="H20" s="38">
        <f t="shared" si="1"/>
        <v>0</v>
      </c>
      <c r="I20" s="37">
        <v>0</v>
      </c>
      <c r="J20" s="70"/>
      <c r="K20" s="72"/>
      <c r="L20" s="40">
        <v>0</v>
      </c>
      <c r="M20" s="62">
        <v>0</v>
      </c>
      <c r="N20" s="72"/>
      <c r="O20" s="58"/>
      <c r="P20" s="70"/>
      <c r="Q20" s="71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2:45" ht="15.75" customHeight="1" hidden="1">
      <c r="B21" s="54"/>
      <c r="C21" s="69"/>
      <c r="D21" s="70"/>
      <c r="E21" s="71"/>
      <c r="F21" s="58"/>
      <c r="G21" s="70"/>
      <c r="H21" s="38">
        <f t="shared" si="1"/>
        <v>0</v>
      </c>
      <c r="I21" s="37">
        <v>0</v>
      </c>
      <c r="J21" s="70"/>
      <c r="K21" s="72"/>
      <c r="L21" s="40">
        <v>0</v>
      </c>
      <c r="M21" s="62">
        <v>0</v>
      </c>
      <c r="N21" s="72"/>
      <c r="O21" s="58"/>
      <c r="P21" s="70"/>
      <c r="Q21" s="7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2:45" ht="15.75" customHeight="1" hidden="1">
      <c r="B22" s="54"/>
      <c r="C22" s="69"/>
      <c r="D22" s="70"/>
      <c r="E22" s="71"/>
      <c r="F22" s="58"/>
      <c r="G22" s="70"/>
      <c r="H22" s="38">
        <f t="shared" si="1"/>
        <v>0</v>
      </c>
      <c r="I22" s="37">
        <v>0</v>
      </c>
      <c r="J22" s="70"/>
      <c r="K22" s="72"/>
      <c r="L22" s="40">
        <v>0</v>
      </c>
      <c r="M22" s="62">
        <v>0</v>
      </c>
      <c r="N22" s="72"/>
      <c r="O22" s="58"/>
      <c r="P22" s="70"/>
      <c r="Q22" s="71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2:45" ht="15.75" customHeight="1" hidden="1">
      <c r="B23" s="73"/>
      <c r="C23" s="74"/>
      <c r="D23" s="75"/>
      <c r="E23" s="71"/>
      <c r="F23" s="76"/>
      <c r="G23" s="75"/>
      <c r="H23" s="38">
        <f t="shared" si="1"/>
        <v>0</v>
      </c>
      <c r="I23" s="37">
        <v>0</v>
      </c>
      <c r="J23" s="75"/>
      <c r="K23" s="72"/>
      <c r="L23" s="40">
        <v>0</v>
      </c>
      <c r="M23" s="62">
        <v>0</v>
      </c>
      <c r="N23" s="72"/>
      <c r="O23" s="76"/>
      <c r="P23" s="75"/>
      <c r="Q23" s="71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2:45" ht="15.75" hidden="1">
      <c r="B24" s="54"/>
      <c r="C24" s="69"/>
      <c r="D24" s="70"/>
      <c r="E24" s="71"/>
      <c r="F24" s="58"/>
      <c r="G24" s="70"/>
      <c r="H24" s="38">
        <f t="shared" si="1"/>
        <v>0</v>
      </c>
      <c r="I24" s="37">
        <v>0</v>
      </c>
      <c r="J24" s="70"/>
      <c r="K24" s="72"/>
      <c r="L24" s="40">
        <v>0</v>
      </c>
      <c r="M24" s="62">
        <v>0</v>
      </c>
      <c r="N24" s="72"/>
      <c r="O24" s="58"/>
      <c r="P24" s="70"/>
      <c r="Q24" s="7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2:45" ht="15.75" hidden="1">
      <c r="B25" s="54"/>
      <c r="C25" s="69"/>
      <c r="D25" s="70"/>
      <c r="E25" s="71"/>
      <c r="F25" s="58"/>
      <c r="G25" s="70"/>
      <c r="H25" s="38">
        <f t="shared" si="1"/>
        <v>0</v>
      </c>
      <c r="I25" s="37">
        <v>0</v>
      </c>
      <c r="J25" s="70"/>
      <c r="K25" s="72"/>
      <c r="L25" s="40">
        <v>0</v>
      </c>
      <c r="M25" s="62">
        <v>0</v>
      </c>
      <c r="N25" s="72"/>
      <c r="O25" s="58"/>
      <c r="P25" s="70"/>
      <c r="Q25" s="7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2:45" ht="15.75" hidden="1">
      <c r="B26" s="54"/>
      <c r="C26" s="69"/>
      <c r="D26" s="70"/>
      <c r="E26" s="71"/>
      <c r="F26" s="58"/>
      <c r="G26" s="70"/>
      <c r="H26" s="38">
        <f t="shared" si="1"/>
        <v>0</v>
      </c>
      <c r="I26" s="37">
        <v>0</v>
      </c>
      <c r="J26" s="70"/>
      <c r="K26" s="72"/>
      <c r="L26" s="40">
        <v>0</v>
      </c>
      <c r="M26" s="62">
        <v>0</v>
      </c>
      <c r="N26" s="72"/>
      <c r="O26" s="58"/>
      <c r="P26" s="70"/>
      <c r="Q26" s="7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2:45" ht="15.75" hidden="1">
      <c r="B27" s="54"/>
      <c r="C27" s="69"/>
      <c r="D27" s="70"/>
      <c r="E27" s="71"/>
      <c r="F27" s="58"/>
      <c r="G27" s="70"/>
      <c r="H27" s="38">
        <f t="shared" si="1"/>
        <v>0</v>
      </c>
      <c r="I27" s="37">
        <v>0</v>
      </c>
      <c r="J27" s="70"/>
      <c r="K27" s="72"/>
      <c r="L27" s="40">
        <v>0</v>
      </c>
      <c r="M27" s="62">
        <v>0</v>
      </c>
      <c r="N27" s="72"/>
      <c r="O27" s="58"/>
      <c r="P27" s="70"/>
      <c r="Q27" s="7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2:45" ht="15.75" hidden="1">
      <c r="B28" s="54"/>
      <c r="C28" s="69"/>
      <c r="D28" s="70"/>
      <c r="E28" s="71"/>
      <c r="F28" s="58"/>
      <c r="G28" s="70"/>
      <c r="H28" s="38">
        <f t="shared" si="1"/>
        <v>0</v>
      </c>
      <c r="I28" s="37">
        <v>0</v>
      </c>
      <c r="J28" s="70"/>
      <c r="K28" s="72"/>
      <c r="L28" s="40">
        <v>0</v>
      </c>
      <c r="M28" s="62">
        <v>0</v>
      </c>
      <c r="N28" s="72"/>
      <c r="O28" s="58"/>
      <c r="P28" s="70"/>
      <c r="Q28" s="7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2:45" ht="15.75" hidden="1">
      <c r="B29" s="54"/>
      <c r="C29" s="69"/>
      <c r="D29" s="70"/>
      <c r="E29" s="71"/>
      <c r="F29" s="58"/>
      <c r="G29" s="70"/>
      <c r="H29" s="38">
        <f t="shared" si="1"/>
        <v>0</v>
      </c>
      <c r="I29" s="37">
        <v>0</v>
      </c>
      <c r="J29" s="70"/>
      <c r="K29" s="72"/>
      <c r="L29" s="40">
        <v>0</v>
      </c>
      <c r="M29" s="62">
        <v>0</v>
      </c>
      <c r="N29" s="72"/>
      <c r="O29" s="58"/>
      <c r="P29" s="70"/>
      <c r="Q29" s="71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2:45" ht="6" customHeight="1" hidden="1">
      <c r="B30" s="54"/>
      <c r="C30" s="69"/>
      <c r="D30" s="70"/>
      <c r="E30" s="71"/>
      <c r="F30" s="58"/>
      <c r="G30" s="70"/>
      <c r="H30" s="38">
        <f t="shared" si="1"/>
        <v>0</v>
      </c>
      <c r="I30" s="37">
        <v>0</v>
      </c>
      <c r="J30" s="70"/>
      <c r="K30" s="72"/>
      <c r="L30" s="40">
        <v>0</v>
      </c>
      <c r="M30" s="62">
        <v>0</v>
      </c>
      <c r="N30" s="72"/>
      <c r="O30" s="58"/>
      <c r="P30" s="70"/>
      <c r="Q30" s="71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2:45" ht="15.75" hidden="1">
      <c r="B31" s="54"/>
      <c r="C31" s="69"/>
      <c r="D31" s="70"/>
      <c r="E31" s="71"/>
      <c r="F31" s="58"/>
      <c r="G31" s="70"/>
      <c r="H31" s="38">
        <f t="shared" si="1"/>
        <v>0</v>
      </c>
      <c r="I31" s="37">
        <v>0</v>
      </c>
      <c r="J31" s="70"/>
      <c r="K31" s="72"/>
      <c r="L31" s="40">
        <v>0</v>
      </c>
      <c r="M31" s="62">
        <v>0</v>
      </c>
      <c r="N31" s="72"/>
      <c r="O31" s="58"/>
      <c r="P31" s="70"/>
      <c r="Q31" s="7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2:45" ht="15.75" hidden="1">
      <c r="B32" s="54"/>
      <c r="C32" s="69"/>
      <c r="D32" s="70"/>
      <c r="E32" s="71"/>
      <c r="F32" s="58"/>
      <c r="G32" s="70"/>
      <c r="H32" s="38">
        <f t="shared" si="1"/>
        <v>0</v>
      </c>
      <c r="I32" s="37">
        <v>0</v>
      </c>
      <c r="J32" s="70"/>
      <c r="K32" s="72"/>
      <c r="L32" s="40">
        <v>0</v>
      </c>
      <c r="M32" s="62">
        <v>0</v>
      </c>
      <c r="N32" s="72"/>
      <c r="O32" s="58"/>
      <c r="P32" s="70"/>
      <c r="Q32" s="71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2:45" ht="15.75" hidden="1">
      <c r="B33" s="54"/>
      <c r="C33" s="69"/>
      <c r="D33" s="70"/>
      <c r="E33" s="71"/>
      <c r="F33" s="58"/>
      <c r="G33" s="70"/>
      <c r="H33" s="38">
        <f t="shared" si="1"/>
        <v>0</v>
      </c>
      <c r="I33" s="37">
        <v>0</v>
      </c>
      <c r="J33" s="70"/>
      <c r="K33" s="72"/>
      <c r="L33" s="40">
        <v>0</v>
      </c>
      <c r="M33" s="62">
        <v>0</v>
      </c>
      <c r="N33" s="72"/>
      <c r="O33" s="58"/>
      <c r="P33" s="70"/>
      <c r="Q33" s="71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2:45" ht="15.75" hidden="1">
      <c r="B34" s="54"/>
      <c r="C34" s="69"/>
      <c r="D34" s="70"/>
      <c r="E34" s="71"/>
      <c r="F34" s="58"/>
      <c r="G34" s="70"/>
      <c r="H34" s="38">
        <f t="shared" si="1"/>
        <v>0</v>
      </c>
      <c r="I34" s="37">
        <v>0</v>
      </c>
      <c r="J34" s="70"/>
      <c r="K34" s="72"/>
      <c r="L34" s="40">
        <v>0</v>
      </c>
      <c r="M34" s="62">
        <v>0</v>
      </c>
      <c r="N34" s="72"/>
      <c r="O34" s="58"/>
      <c r="P34" s="70"/>
      <c r="Q34" s="71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2:45" ht="15.75" hidden="1">
      <c r="B35" s="54"/>
      <c r="C35" s="69"/>
      <c r="D35" s="70"/>
      <c r="E35" s="71"/>
      <c r="F35" s="58"/>
      <c r="G35" s="70"/>
      <c r="H35" s="38">
        <f t="shared" si="1"/>
        <v>0</v>
      </c>
      <c r="I35" s="37">
        <v>0</v>
      </c>
      <c r="J35" s="70"/>
      <c r="K35" s="72"/>
      <c r="L35" s="40">
        <v>0</v>
      </c>
      <c r="M35" s="62">
        <v>0</v>
      </c>
      <c r="N35" s="72"/>
      <c r="O35" s="58"/>
      <c r="P35" s="70"/>
      <c r="Q35" s="71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2:45" ht="15.75" hidden="1">
      <c r="B36" s="54"/>
      <c r="C36" s="69"/>
      <c r="D36" s="70"/>
      <c r="E36" s="71"/>
      <c r="F36" s="58"/>
      <c r="G36" s="70"/>
      <c r="H36" s="38">
        <f t="shared" si="1"/>
        <v>0</v>
      </c>
      <c r="I36" s="37">
        <v>0</v>
      </c>
      <c r="J36" s="70"/>
      <c r="K36" s="72"/>
      <c r="L36" s="40">
        <v>0</v>
      </c>
      <c r="M36" s="62">
        <v>0</v>
      </c>
      <c r="N36" s="72"/>
      <c r="O36" s="58"/>
      <c r="P36" s="70"/>
      <c r="Q36" s="71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2:45" ht="15.75" hidden="1">
      <c r="B37" s="73"/>
      <c r="C37" s="74"/>
      <c r="D37" s="75"/>
      <c r="E37" s="71"/>
      <c r="F37" s="76"/>
      <c r="G37" s="75"/>
      <c r="H37" s="38">
        <f t="shared" si="1"/>
        <v>0</v>
      </c>
      <c r="I37" s="37">
        <v>0</v>
      </c>
      <c r="J37" s="75"/>
      <c r="K37" s="72"/>
      <c r="L37" s="40">
        <v>0</v>
      </c>
      <c r="M37" s="62">
        <v>0</v>
      </c>
      <c r="N37" s="72"/>
      <c r="O37" s="76"/>
      <c r="P37" s="75"/>
      <c r="Q37" s="71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45" ht="15.75" hidden="1">
      <c r="B38" s="54"/>
      <c r="C38" s="69"/>
      <c r="D38" s="70"/>
      <c r="E38" s="71"/>
      <c r="F38" s="58"/>
      <c r="G38" s="70"/>
      <c r="H38" s="38">
        <f t="shared" si="1"/>
        <v>0</v>
      </c>
      <c r="I38" s="37">
        <v>0</v>
      </c>
      <c r="J38" s="70"/>
      <c r="K38" s="72"/>
      <c r="L38" s="40">
        <v>0</v>
      </c>
      <c r="M38" s="62">
        <v>0</v>
      </c>
      <c r="N38" s="72"/>
      <c r="O38" s="58"/>
      <c r="P38" s="70"/>
      <c r="Q38" s="71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2:45" ht="15.75" hidden="1">
      <c r="B39" s="54"/>
      <c r="C39" s="69"/>
      <c r="D39" s="70"/>
      <c r="E39" s="71"/>
      <c r="F39" s="58"/>
      <c r="G39" s="70"/>
      <c r="H39" s="38">
        <f t="shared" si="1"/>
        <v>0</v>
      </c>
      <c r="I39" s="37">
        <v>0</v>
      </c>
      <c r="J39" s="70"/>
      <c r="K39" s="72"/>
      <c r="L39" s="40">
        <v>0</v>
      </c>
      <c r="M39" s="62">
        <v>0</v>
      </c>
      <c r="N39" s="72"/>
      <c r="O39" s="58"/>
      <c r="P39" s="70"/>
      <c r="Q39" s="7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2:45" ht="15.75" hidden="1">
      <c r="B40" s="54"/>
      <c r="C40" s="69"/>
      <c r="D40" s="70"/>
      <c r="E40" s="71"/>
      <c r="F40" s="58"/>
      <c r="G40" s="70"/>
      <c r="H40" s="38">
        <f t="shared" si="1"/>
        <v>0</v>
      </c>
      <c r="I40" s="37">
        <v>0</v>
      </c>
      <c r="J40" s="70"/>
      <c r="K40" s="72"/>
      <c r="L40" s="40">
        <v>0</v>
      </c>
      <c r="M40" s="62">
        <v>0</v>
      </c>
      <c r="N40" s="72"/>
      <c r="O40" s="58"/>
      <c r="P40" s="70"/>
      <c r="Q40" s="71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ht="15.75" hidden="1">
      <c r="B41" s="54"/>
      <c r="C41" s="69"/>
      <c r="D41" s="70"/>
      <c r="E41" s="71"/>
      <c r="F41" s="58"/>
      <c r="G41" s="70"/>
      <c r="H41" s="38">
        <f t="shared" si="1"/>
        <v>0</v>
      </c>
      <c r="I41" s="37">
        <v>0</v>
      </c>
      <c r="J41" s="70"/>
      <c r="K41" s="72"/>
      <c r="L41" s="40">
        <v>0</v>
      </c>
      <c r="M41" s="62">
        <v>0</v>
      </c>
      <c r="N41" s="72"/>
      <c r="O41" s="58"/>
      <c r="P41" s="70"/>
      <c r="Q41" s="7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2:45" ht="15.75" hidden="1">
      <c r="B42" s="54"/>
      <c r="C42" s="69"/>
      <c r="D42" s="70"/>
      <c r="E42" s="71"/>
      <c r="F42" s="58"/>
      <c r="G42" s="70"/>
      <c r="H42" s="38">
        <f t="shared" si="1"/>
        <v>0</v>
      </c>
      <c r="I42" s="37">
        <v>0</v>
      </c>
      <c r="J42" s="70"/>
      <c r="K42" s="72"/>
      <c r="L42" s="40">
        <v>0</v>
      </c>
      <c r="M42" s="62">
        <v>0</v>
      </c>
      <c r="N42" s="72"/>
      <c r="O42" s="58"/>
      <c r="P42" s="70"/>
      <c r="Q42" s="7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2:45" ht="15.75" hidden="1">
      <c r="B43" s="54"/>
      <c r="C43" s="69"/>
      <c r="D43" s="70"/>
      <c r="E43" s="71"/>
      <c r="F43" s="58"/>
      <c r="G43" s="70"/>
      <c r="H43" s="38">
        <f t="shared" si="1"/>
        <v>0</v>
      </c>
      <c r="I43" s="37">
        <v>0</v>
      </c>
      <c r="J43" s="70"/>
      <c r="K43" s="72"/>
      <c r="L43" s="40">
        <v>0</v>
      </c>
      <c r="M43" s="62">
        <v>0</v>
      </c>
      <c r="N43" s="72"/>
      <c r="O43" s="58"/>
      <c r="P43" s="70"/>
      <c r="Q43" s="7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2:45" ht="15.75" hidden="1">
      <c r="B44" s="54"/>
      <c r="C44" s="69"/>
      <c r="D44" s="70"/>
      <c r="E44" s="71"/>
      <c r="F44" s="58"/>
      <c r="G44" s="70"/>
      <c r="H44" s="38">
        <f t="shared" si="1"/>
        <v>0</v>
      </c>
      <c r="I44" s="37">
        <v>0</v>
      </c>
      <c r="J44" s="70"/>
      <c r="K44" s="72"/>
      <c r="L44" s="40">
        <v>0</v>
      </c>
      <c r="M44" s="62">
        <v>0</v>
      </c>
      <c r="N44" s="72"/>
      <c r="O44" s="58"/>
      <c r="P44" s="70"/>
      <c r="Q44" s="7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2:45" ht="15.75" hidden="1">
      <c r="B45" s="54"/>
      <c r="C45" s="69"/>
      <c r="D45" s="70"/>
      <c r="E45" s="71"/>
      <c r="F45" s="58"/>
      <c r="G45" s="70"/>
      <c r="H45" s="38">
        <f t="shared" si="1"/>
        <v>0</v>
      </c>
      <c r="I45" s="37">
        <v>0</v>
      </c>
      <c r="J45" s="70"/>
      <c r="K45" s="72"/>
      <c r="L45" s="40">
        <v>0</v>
      </c>
      <c r="M45" s="62">
        <v>0</v>
      </c>
      <c r="N45" s="72"/>
      <c r="O45" s="58"/>
      <c r="P45" s="70"/>
      <c r="Q45" s="7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2:45" ht="15.75" hidden="1">
      <c r="B46" s="54"/>
      <c r="C46" s="69"/>
      <c r="D46" s="70"/>
      <c r="E46" s="71"/>
      <c r="F46" s="58"/>
      <c r="G46" s="70"/>
      <c r="H46" s="38">
        <f t="shared" si="1"/>
        <v>0</v>
      </c>
      <c r="I46" s="37">
        <v>0</v>
      </c>
      <c r="J46" s="70"/>
      <c r="K46" s="72"/>
      <c r="L46" s="40">
        <v>0</v>
      </c>
      <c r="M46" s="62">
        <v>0</v>
      </c>
      <c r="N46" s="72"/>
      <c r="O46" s="58"/>
      <c r="P46" s="70"/>
      <c r="Q46" s="7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2:45" ht="15.75" hidden="1">
      <c r="B47" s="54"/>
      <c r="C47" s="69"/>
      <c r="D47" s="70"/>
      <c r="E47" s="71"/>
      <c r="F47" s="58"/>
      <c r="G47" s="70"/>
      <c r="H47" s="38">
        <f t="shared" si="1"/>
        <v>0</v>
      </c>
      <c r="I47" s="37">
        <v>0</v>
      </c>
      <c r="J47" s="70"/>
      <c r="K47" s="72"/>
      <c r="L47" s="40">
        <v>0</v>
      </c>
      <c r="M47" s="62">
        <v>0</v>
      </c>
      <c r="N47" s="72"/>
      <c r="O47" s="58"/>
      <c r="P47" s="70"/>
      <c r="Q47" s="71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2:45" ht="15.75" hidden="1">
      <c r="B48" s="54"/>
      <c r="C48" s="69"/>
      <c r="D48" s="70"/>
      <c r="E48" s="71"/>
      <c r="F48" s="58"/>
      <c r="G48" s="70"/>
      <c r="H48" s="38">
        <f t="shared" si="1"/>
        <v>0</v>
      </c>
      <c r="I48" s="37">
        <v>0</v>
      </c>
      <c r="J48" s="70"/>
      <c r="K48" s="72"/>
      <c r="L48" s="40">
        <v>0</v>
      </c>
      <c r="M48" s="62">
        <v>0</v>
      </c>
      <c r="N48" s="72"/>
      <c r="O48" s="58"/>
      <c r="P48" s="70"/>
      <c r="Q48" s="7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2:45" ht="15.75" hidden="1">
      <c r="B49" s="73"/>
      <c r="C49" s="74"/>
      <c r="D49" s="75"/>
      <c r="E49" s="71"/>
      <c r="F49" s="76"/>
      <c r="G49" s="75"/>
      <c r="H49" s="38">
        <f t="shared" si="1"/>
        <v>0</v>
      </c>
      <c r="I49" s="37">
        <v>0</v>
      </c>
      <c r="J49" s="75"/>
      <c r="K49" s="72"/>
      <c r="L49" s="40">
        <v>0</v>
      </c>
      <c r="M49" s="62">
        <v>0</v>
      </c>
      <c r="N49" s="72"/>
      <c r="O49" s="76"/>
      <c r="P49" s="75"/>
      <c r="Q49" s="71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2:45" ht="15.75" hidden="1">
      <c r="B50" s="54"/>
      <c r="C50" s="69"/>
      <c r="D50" s="70"/>
      <c r="E50" s="71"/>
      <c r="F50" s="58"/>
      <c r="G50" s="70"/>
      <c r="H50" s="38">
        <f t="shared" si="1"/>
        <v>0</v>
      </c>
      <c r="I50" s="37">
        <v>0</v>
      </c>
      <c r="J50" s="70"/>
      <c r="K50" s="72"/>
      <c r="L50" s="40">
        <v>0</v>
      </c>
      <c r="M50" s="62">
        <v>0</v>
      </c>
      <c r="N50" s="72"/>
      <c r="O50" s="58"/>
      <c r="P50" s="70"/>
      <c r="Q50" s="71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2:45" ht="15.75" hidden="1">
      <c r="B51" s="54"/>
      <c r="C51" s="69"/>
      <c r="D51" s="70"/>
      <c r="E51" s="71"/>
      <c r="F51" s="58"/>
      <c r="G51" s="70"/>
      <c r="H51" s="38">
        <f t="shared" si="1"/>
        <v>0</v>
      </c>
      <c r="I51" s="37">
        <v>0</v>
      </c>
      <c r="J51" s="70"/>
      <c r="K51" s="72"/>
      <c r="L51" s="40">
        <v>0</v>
      </c>
      <c r="M51" s="62">
        <v>0</v>
      </c>
      <c r="N51" s="72"/>
      <c r="O51" s="58"/>
      <c r="P51" s="70"/>
      <c r="Q51" s="71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2:45" ht="15.75" hidden="1">
      <c r="B52" s="54"/>
      <c r="C52" s="69"/>
      <c r="D52" s="70"/>
      <c r="E52" s="71"/>
      <c r="F52" s="58"/>
      <c r="G52" s="70"/>
      <c r="H52" s="38">
        <f t="shared" si="1"/>
        <v>0</v>
      </c>
      <c r="I52" s="37">
        <v>0</v>
      </c>
      <c r="J52" s="70"/>
      <c r="K52" s="72"/>
      <c r="L52" s="40">
        <v>0</v>
      </c>
      <c r="M52" s="62">
        <v>0</v>
      </c>
      <c r="N52" s="72"/>
      <c r="O52" s="58"/>
      <c r="P52" s="70"/>
      <c r="Q52" s="7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2:45" ht="15.75" hidden="1">
      <c r="B53" s="54"/>
      <c r="C53" s="69"/>
      <c r="D53" s="70"/>
      <c r="E53" s="71"/>
      <c r="F53" s="58"/>
      <c r="G53" s="70"/>
      <c r="H53" s="38">
        <f t="shared" si="1"/>
        <v>0</v>
      </c>
      <c r="I53" s="37">
        <v>0</v>
      </c>
      <c r="J53" s="70"/>
      <c r="K53" s="72"/>
      <c r="L53" s="40">
        <v>0</v>
      </c>
      <c r="M53" s="62">
        <v>0</v>
      </c>
      <c r="N53" s="72"/>
      <c r="O53" s="58"/>
      <c r="P53" s="70"/>
      <c r="Q53" s="71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2:45" ht="15.75" hidden="1">
      <c r="B54" s="54"/>
      <c r="C54" s="77"/>
      <c r="D54" s="78"/>
      <c r="E54" s="71"/>
      <c r="F54" s="58"/>
      <c r="G54" s="70"/>
      <c r="H54" s="38">
        <f t="shared" si="1"/>
        <v>0</v>
      </c>
      <c r="I54" s="37">
        <v>0</v>
      </c>
      <c r="J54" s="70"/>
      <c r="K54" s="72"/>
      <c r="L54" s="40">
        <v>0</v>
      </c>
      <c r="M54" s="62">
        <v>0</v>
      </c>
      <c r="N54" s="72"/>
      <c r="O54" s="58"/>
      <c r="P54" s="70"/>
      <c r="Q54" s="71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2:45" ht="15.75" hidden="1">
      <c r="B55" s="79"/>
      <c r="C55" s="55"/>
      <c r="D55" s="80"/>
      <c r="E55" s="71"/>
      <c r="F55" s="58"/>
      <c r="G55" s="70"/>
      <c r="H55" s="38">
        <f t="shared" si="1"/>
        <v>0</v>
      </c>
      <c r="I55" s="37">
        <v>0</v>
      </c>
      <c r="J55" s="70"/>
      <c r="K55" s="72"/>
      <c r="L55" s="40">
        <v>0</v>
      </c>
      <c r="M55" s="62">
        <v>0</v>
      </c>
      <c r="N55" s="72"/>
      <c r="O55" s="58"/>
      <c r="P55" s="70"/>
      <c r="Q55" s="71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2:45" ht="16.5" hidden="1">
      <c r="B56" s="81"/>
      <c r="C56" s="82"/>
      <c r="D56" s="83"/>
      <c r="E56" s="71"/>
      <c r="F56" s="84"/>
      <c r="G56" s="85"/>
      <c r="H56" s="38">
        <f t="shared" si="1"/>
        <v>0</v>
      </c>
      <c r="I56" s="37">
        <v>0</v>
      </c>
      <c r="J56" s="86"/>
      <c r="K56" s="72"/>
      <c r="L56" s="40">
        <v>0</v>
      </c>
      <c r="M56" s="62">
        <v>0</v>
      </c>
      <c r="N56" s="72"/>
      <c r="O56" s="87"/>
      <c r="P56" s="86"/>
      <c r="Q56" s="7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2:45" ht="16.5" hidden="1">
      <c r="B57" s="88"/>
      <c r="C57" s="89"/>
      <c r="D57" s="90"/>
      <c r="E57" s="91"/>
      <c r="F57" s="92"/>
      <c r="G57" s="93"/>
      <c r="H57" s="38">
        <f t="shared" si="1"/>
        <v>0</v>
      </c>
      <c r="I57" s="37">
        <v>0</v>
      </c>
      <c r="J57" s="94"/>
      <c r="K57" s="95"/>
      <c r="L57" s="40">
        <v>0</v>
      </c>
      <c r="M57" s="62">
        <v>0</v>
      </c>
      <c r="N57" s="95"/>
      <c r="O57" s="96"/>
      <c r="P57" s="94"/>
      <c r="Q57" s="91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2:45" ht="16.5">
      <c r="B58" s="97" t="s">
        <v>23</v>
      </c>
      <c r="C58" s="98">
        <f>SUM(C6:C17)</f>
        <v>1</v>
      </c>
      <c r="D58" s="99">
        <f>SUM(D6:D17)</f>
        <v>4</v>
      </c>
      <c r="E58" s="100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01">
        <f>SUM(F6:F17)</f>
        <v>50000</v>
      </c>
      <c r="G58" s="101">
        <f>SUM(G6:G17)</f>
        <v>400000</v>
      </c>
      <c r="H58" s="102">
        <f t="shared" si="1"/>
        <v>0</v>
      </c>
      <c r="I58" s="103">
        <f>SUM(I6:I17)</f>
        <v>0</v>
      </c>
      <c r="J58" s="104">
        <f>SUM(J6:J17)</f>
        <v>1</v>
      </c>
      <c r="K58" s="105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6">
        <f>SUM(L6:L17)</f>
        <v>0</v>
      </c>
      <c r="M58" s="104">
        <f>SUM(M6:M17)</f>
        <v>0</v>
      </c>
      <c r="N58" s="105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6">
        <f>SUM(O6:O17)</f>
        <v>0</v>
      </c>
      <c r="P58" s="104">
        <f>SUM(P6:P17)</f>
        <v>0</v>
      </c>
      <c r="Q58" s="107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2:9" ht="15.75">
      <c r="B59" s="15"/>
      <c r="C59" s="15"/>
      <c r="D59" s="15"/>
      <c r="E59" s="15"/>
      <c r="F59" s="108"/>
      <c r="G59" s="108"/>
      <c r="H59" s="15"/>
      <c r="I59" s="15"/>
    </row>
    <row r="60" spans="2:21" ht="16.5" customHeight="1">
      <c r="B60" s="109" t="s">
        <v>24</v>
      </c>
      <c r="C60" s="109"/>
      <c r="D60" s="109"/>
      <c r="E60" s="109"/>
      <c r="F60" s="109"/>
      <c r="G60" s="109"/>
      <c r="H60" s="109"/>
      <c r="I60" s="110">
        <v>2022</v>
      </c>
      <c r="J60" s="111">
        <v>2023</v>
      </c>
      <c r="K60" s="112" t="s">
        <v>10</v>
      </c>
      <c r="U60" s="113"/>
    </row>
    <row r="61" spans="2:33" ht="15.75" customHeight="1">
      <c r="B61" s="114" t="s">
        <v>25</v>
      </c>
      <c r="C61" s="114"/>
      <c r="D61" s="114"/>
      <c r="E61" s="114"/>
      <c r="F61" s="114"/>
      <c r="G61" s="114"/>
      <c r="H61" s="114"/>
      <c r="I61" s="115">
        <v>0</v>
      </c>
      <c r="J61" s="116">
        <v>3</v>
      </c>
      <c r="K61" s="117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0</v>
      </c>
      <c r="P61" s="118"/>
      <c r="Q61" s="119"/>
      <c r="R61" s="119"/>
      <c r="S61" s="120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/>
      <c r="AG61" s="122"/>
    </row>
    <row r="62" spans="2:33" ht="15.75" customHeight="1">
      <c r="B62" s="123" t="s">
        <v>26</v>
      </c>
      <c r="C62" s="123"/>
      <c r="D62" s="123"/>
      <c r="E62" s="123"/>
      <c r="F62" s="123"/>
      <c r="G62" s="123"/>
      <c r="H62" s="123"/>
      <c r="I62" s="115">
        <v>1</v>
      </c>
      <c r="J62" s="116">
        <v>1</v>
      </c>
      <c r="K62" s="117">
        <f t="shared" si="5"/>
        <v>0</v>
      </c>
      <c r="P62" s="30"/>
      <c r="Q62" s="30"/>
      <c r="R62" s="30"/>
      <c r="S62" s="3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23" t="s">
        <v>27</v>
      </c>
      <c r="C63" s="123"/>
      <c r="D63" s="123"/>
      <c r="E63" s="123"/>
      <c r="F63" s="123"/>
      <c r="G63" s="123"/>
      <c r="H63" s="123"/>
      <c r="I63" s="115">
        <v>0</v>
      </c>
      <c r="J63" s="116">
        <v>0</v>
      </c>
      <c r="K63" s="117">
        <f t="shared" si="5"/>
        <v>0</v>
      </c>
      <c r="T63"/>
      <c r="U63" s="124"/>
      <c r="V63"/>
      <c r="W63"/>
      <c r="X63"/>
      <c r="Y63" s="124"/>
      <c r="Z63"/>
      <c r="AA63"/>
      <c r="AB63"/>
      <c r="AC63"/>
      <c r="AD63"/>
      <c r="AE63"/>
      <c r="AF63"/>
      <c r="AG63"/>
    </row>
    <row r="64" spans="2:25" ht="17.25" customHeight="1">
      <c r="B64" s="123" t="s">
        <v>28</v>
      </c>
      <c r="C64" s="123"/>
      <c r="D64" s="123"/>
      <c r="E64" s="123"/>
      <c r="F64" s="123"/>
      <c r="G64" s="123"/>
      <c r="H64" s="123"/>
      <c r="I64" s="115">
        <v>0</v>
      </c>
      <c r="J64" s="116">
        <v>0</v>
      </c>
      <c r="K64" s="117">
        <f t="shared" si="5"/>
        <v>0</v>
      </c>
      <c r="U64" s="125"/>
      <c r="Y64" s="125"/>
    </row>
    <row r="65" spans="2:11" ht="14.25" customHeight="1">
      <c r="B65" s="123" t="s">
        <v>29</v>
      </c>
      <c r="C65" s="123"/>
      <c r="D65" s="123"/>
      <c r="E65" s="123"/>
      <c r="F65" s="123"/>
      <c r="G65" s="123"/>
      <c r="H65" s="123"/>
      <c r="I65" s="115">
        <v>0</v>
      </c>
      <c r="J65" s="116">
        <v>0</v>
      </c>
      <c r="K65" s="117">
        <f t="shared" si="5"/>
        <v>0</v>
      </c>
    </row>
    <row r="66" spans="2:11" ht="15" customHeight="1">
      <c r="B66" s="123" t="s">
        <v>30</v>
      </c>
      <c r="C66" s="123"/>
      <c r="D66" s="123"/>
      <c r="E66" s="123"/>
      <c r="F66" s="123"/>
      <c r="G66" s="123"/>
      <c r="H66" s="123"/>
      <c r="I66" s="115">
        <v>0</v>
      </c>
      <c r="J66" s="116">
        <v>0</v>
      </c>
      <c r="K66" s="117">
        <f t="shared" si="5"/>
        <v>0</v>
      </c>
    </row>
    <row r="67" spans="2:11" ht="15.75" customHeight="1">
      <c r="B67" s="123" t="s">
        <v>31</v>
      </c>
      <c r="C67" s="123"/>
      <c r="D67" s="123"/>
      <c r="E67" s="123"/>
      <c r="F67" s="123"/>
      <c r="G67" s="123"/>
      <c r="H67" s="123"/>
      <c r="I67" s="115">
        <v>0</v>
      </c>
      <c r="J67" s="116">
        <v>0</v>
      </c>
      <c r="K67" s="117">
        <f t="shared" si="5"/>
        <v>0</v>
      </c>
    </row>
    <row r="68" spans="2:11" ht="15" customHeight="1">
      <c r="B68" s="123" t="s">
        <v>32</v>
      </c>
      <c r="C68" s="123"/>
      <c r="D68" s="123"/>
      <c r="E68" s="123"/>
      <c r="F68" s="123"/>
      <c r="G68" s="123"/>
      <c r="H68" s="123"/>
      <c r="I68" s="115">
        <v>0</v>
      </c>
      <c r="J68" s="116">
        <v>0</v>
      </c>
      <c r="K68" s="117">
        <f t="shared" si="5"/>
        <v>0</v>
      </c>
    </row>
    <row r="69" spans="2:11" ht="15.75" customHeight="1">
      <c r="B69" s="126" t="s">
        <v>33</v>
      </c>
      <c r="C69" s="126"/>
      <c r="D69" s="126"/>
      <c r="E69" s="126"/>
      <c r="F69" s="126"/>
      <c r="G69" s="126"/>
      <c r="H69" s="126"/>
      <c r="I69" s="115">
        <v>0</v>
      </c>
      <c r="J69" s="116">
        <v>0</v>
      </c>
      <c r="K69" s="117">
        <f t="shared" si="5"/>
        <v>0</v>
      </c>
    </row>
    <row r="70" spans="2:11" ht="16.5" customHeight="1">
      <c r="B70" s="127" t="s">
        <v>34</v>
      </c>
      <c r="C70" s="127"/>
      <c r="D70" s="127"/>
      <c r="E70" s="127"/>
      <c r="F70" s="127"/>
      <c r="G70" s="127"/>
      <c r="H70" s="127"/>
      <c r="I70" s="110">
        <f>SUM(I61:I69)</f>
        <v>1</v>
      </c>
      <c r="J70" s="128">
        <f>SUM(J61:J69)</f>
        <v>4</v>
      </c>
      <c r="K70" s="117">
        <f t="shared" si="5"/>
        <v>0</v>
      </c>
    </row>
    <row r="71" ht="13.5"/>
    <row r="72" spans="2:11" ht="15" customHeight="1">
      <c r="B72" s="109" t="s">
        <v>35</v>
      </c>
      <c r="C72" s="109"/>
      <c r="D72" s="109"/>
      <c r="E72" s="109"/>
      <c r="F72" s="109"/>
      <c r="G72" s="109"/>
      <c r="H72" s="109"/>
      <c r="I72" s="110">
        <v>2022</v>
      </c>
      <c r="J72" s="111">
        <v>2023</v>
      </c>
      <c r="K72" s="112" t="s">
        <v>10</v>
      </c>
    </row>
    <row r="73" spans="2:11" ht="12" customHeight="1">
      <c r="B73" s="129" t="s">
        <v>36</v>
      </c>
      <c r="C73" s="129"/>
      <c r="D73" s="130"/>
      <c r="E73" s="130"/>
      <c r="F73" s="130"/>
      <c r="G73" s="130"/>
      <c r="H73" s="130"/>
      <c r="I73" s="115">
        <v>0</v>
      </c>
      <c r="J73" s="116">
        <v>1</v>
      </c>
      <c r="K73" s="131">
        <f aca="true" t="shared" si="6" ref="K73:K81">IF(I73=0,IF(J73=0,0,CONCATENATE("+ ",J73," cл.")),IF(J73=0,CONCATENATE("- ",I73," cл."),IF(J73&gt;I73*2,CONCATENATE("в ",ROUND(J73/I73,1)," р."),IF(J73*2&lt;I73,CONCATENATE("- в ",ROUND(I73/J73,1)," р."),(J73-I73)/I73*100))))</f>
        <v>0</v>
      </c>
    </row>
    <row r="74" spans="2:11" ht="12" customHeight="1">
      <c r="B74" s="132" t="s">
        <v>37</v>
      </c>
      <c r="C74" s="132"/>
      <c r="D74" s="133"/>
      <c r="E74" s="133"/>
      <c r="F74" s="133"/>
      <c r="G74" s="133"/>
      <c r="H74" s="133"/>
      <c r="I74" s="115">
        <v>1</v>
      </c>
      <c r="J74" s="116">
        <v>0</v>
      </c>
      <c r="K74" s="131">
        <f t="shared" si="6"/>
        <v>0</v>
      </c>
    </row>
    <row r="75" spans="2:11" ht="12" customHeight="1">
      <c r="B75" s="132" t="s">
        <v>38</v>
      </c>
      <c r="C75" s="132"/>
      <c r="D75" s="132"/>
      <c r="E75" s="132"/>
      <c r="F75" s="133"/>
      <c r="G75" s="133"/>
      <c r="H75" s="133"/>
      <c r="I75" s="115">
        <v>0</v>
      </c>
      <c r="J75" s="116">
        <v>1</v>
      </c>
      <c r="K75" s="131">
        <f t="shared" si="6"/>
        <v>0</v>
      </c>
    </row>
    <row r="76" spans="2:11" ht="15" customHeight="1">
      <c r="B76" s="132" t="s">
        <v>39</v>
      </c>
      <c r="C76" s="132"/>
      <c r="D76" s="134"/>
      <c r="E76" s="134"/>
      <c r="F76" s="134"/>
      <c r="G76" s="134"/>
      <c r="H76" s="134"/>
      <c r="I76" s="115">
        <v>0</v>
      </c>
      <c r="J76" s="116">
        <v>0</v>
      </c>
      <c r="K76" s="131">
        <f t="shared" si="6"/>
        <v>0</v>
      </c>
    </row>
    <row r="77" spans="2:11" ht="15" customHeight="1">
      <c r="B77" s="132" t="s">
        <v>40</v>
      </c>
      <c r="C77" s="135"/>
      <c r="D77" s="134"/>
      <c r="E77" s="134"/>
      <c r="F77" s="134"/>
      <c r="G77" s="134"/>
      <c r="H77" s="134"/>
      <c r="I77" s="115">
        <v>0</v>
      </c>
      <c r="J77" s="116">
        <v>2</v>
      </c>
      <c r="K77" s="131">
        <f t="shared" si="6"/>
        <v>0</v>
      </c>
    </row>
    <row r="78" spans="2:33" ht="15" customHeight="1">
      <c r="B78" s="132" t="s">
        <v>41</v>
      </c>
      <c r="C78" s="132"/>
      <c r="D78" s="136"/>
      <c r="E78" s="136"/>
      <c r="F78" s="136"/>
      <c r="G78" s="136"/>
      <c r="H78" s="136"/>
      <c r="I78" s="115">
        <v>0</v>
      </c>
      <c r="J78" s="116">
        <v>0</v>
      </c>
      <c r="K78" s="131">
        <f t="shared" si="6"/>
        <v>0</v>
      </c>
      <c r="V78"/>
      <c r="W78" s="137"/>
      <c r="X78" s="137"/>
      <c r="Y78" s="138"/>
      <c r="Z78" s="138"/>
      <c r="AA78" s="138"/>
      <c r="AB78" s="138"/>
      <c r="AC78" s="138"/>
      <c r="AD78" s="138"/>
      <c r="AE78" s="138"/>
      <c r="AF78" s="138"/>
      <c r="AG78" s="138"/>
    </row>
    <row r="79" spans="2:33" ht="15" customHeight="1">
      <c r="B79" s="126" t="s">
        <v>42</v>
      </c>
      <c r="C79" s="126"/>
      <c r="D79" s="126"/>
      <c r="E79" s="126"/>
      <c r="F79" s="126"/>
      <c r="G79" s="126"/>
      <c r="H79" s="126"/>
      <c r="I79" s="115">
        <v>0</v>
      </c>
      <c r="J79" s="116">
        <v>0</v>
      </c>
      <c r="K79" s="131">
        <f t="shared" si="6"/>
        <v>0</v>
      </c>
      <c r="T79" s="15"/>
      <c r="U79" s="1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>
      <c r="B80" s="123" t="s">
        <v>33</v>
      </c>
      <c r="C80" s="123"/>
      <c r="D80" s="123"/>
      <c r="E80" s="123"/>
      <c r="F80" s="123"/>
      <c r="G80" s="123"/>
      <c r="H80" s="123"/>
      <c r="I80" s="115">
        <v>0</v>
      </c>
      <c r="J80" s="116">
        <v>0</v>
      </c>
      <c r="K80" s="131">
        <f t="shared" si="6"/>
        <v>0</v>
      </c>
      <c r="T80" s="139"/>
      <c r="U80" s="14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23"/>
      <c r="C81" s="123"/>
      <c r="D81" s="123"/>
      <c r="E81" s="123"/>
      <c r="F81" s="123"/>
      <c r="G81" s="123"/>
      <c r="H81" s="123"/>
      <c r="I81" s="115">
        <v>0</v>
      </c>
      <c r="J81" s="116">
        <v>0</v>
      </c>
      <c r="K81" s="131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customHeight="1">
      <c r="B83" s="127" t="s">
        <v>34</v>
      </c>
      <c r="C83" s="127"/>
      <c r="D83" s="127"/>
      <c r="E83" s="127"/>
      <c r="F83" s="127"/>
      <c r="G83" s="127"/>
      <c r="H83" s="127"/>
      <c r="I83" s="110">
        <f>SUM(I73:I81)</f>
        <v>1</v>
      </c>
      <c r="J83" s="128">
        <f>SUM(J73:J81)</f>
        <v>4</v>
      </c>
      <c r="K83" s="131">
        <f>IF(I83=0,IF(J83=0,0,CONCATENATE("+ ",J83," cл.")),IF(J83=0,CONCATENATE("- ",I83," cл."),IF(J83&gt;I83*2,CONCATENATE("в ",ROUND(J83/I83,1)," р."),IF(J83*2&lt;I83,CONCATENATE("- в ",ROUND(I83/J83,1)," р."),(J83-I83)/I83*100))))</f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 selectLockedCells="1" selectUnlockedCells="1"/>
  <mergeCells count="29">
    <mergeCell ref="B1:D1"/>
    <mergeCell ref="B2:K2"/>
    <mergeCell ref="B4:B5"/>
    <mergeCell ref="C4:E4"/>
    <mergeCell ref="F4:H4"/>
    <mergeCell ref="I4:J4"/>
    <mergeCell ref="L4:N4"/>
    <mergeCell ref="O4:Q4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2:H72"/>
    <mergeCell ref="B73:C73"/>
    <mergeCell ref="B74:C74"/>
    <mergeCell ref="B75:E75"/>
    <mergeCell ref="B76:C76"/>
    <mergeCell ref="B78:C78"/>
    <mergeCell ref="B79:H79"/>
    <mergeCell ref="B80:H80"/>
    <mergeCell ref="B81:H81"/>
    <mergeCell ref="B83:H83"/>
  </mergeCells>
  <conditionalFormatting sqref="E6">
    <cfRule type="expression" priority="1" dxfId="0" stopIfTrue="1">
      <formula>D6&lt;=C6</formula>
    </cfRule>
    <cfRule type="expression" priority="2" dxfId="1" stopIfTrue="1">
      <formula>D6&gt;C6</formula>
    </cfRule>
  </conditionalFormatting>
  <conditionalFormatting sqref="E7:E58">
    <cfRule type="expression" priority="3" dxfId="0" stopIfTrue="1">
      <formula>D7&lt;=C7</formula>
    </cfRule>
    <cfRule type="expression" priority="4" dxfId="1" stopIfTrue="1">
      <formula>D7&gt;C7</formula>
    </cfRule>
  </conditionalFormatting>
  <conditionalFormatting sqref="K6:K58">
    <cfRule type="expression" priority="5" dxfId="0" stopIfTrue="1">
      <formula>J6&lt;=I6</formula>
    </cfRule>
    <cfRule type="expression" priority="6" dxfId="1" stopIfTrue="1">
      <formula>J6&gt;I6</formula>
    </cfRule>
  </conditionalFormatting>
  <conditionalFormatting sqref="N6:N58">
    <cfRule type="expression" priority="7" dxfId="0" stopIfTrue="1">
      <formula>M6&lt;=L6</formula>
    </cfRule>
    <cfRule type="expression" priority="8" dxfId="1" stopIfTrue="1">
      <formula>M6&gt;L6</formula>
    </cfRule>
  </conditionalFormatting>
  <conditionalFormatting sqref="Q6:Q58">
    <cfRule type="expression" priority="9" dxfId="0" stopIfTrue="1">
      <formula>P6&lt;=O6</formula>
    </cfRule>
    <cfRule type="expression" priority="10" dxfId="1" stopIfTrue="1">
      <formula>P6&gt;O6</formula>
    </cfRule>
  </conditionalFormatting>
  <conditionalFormatting sqref="S61">
    <cfRule type="expression" priority="11" dxfId="0" stopIfTrue="1">
      <formula>R61&lt;=Q61</formula>
    </cfRule>
    <cfRule type="expression" priority="12" dxfId="1" stopIfTrue="1">
      <formula>R61&gt;Q61</formula>
    </cfRule>
  </conditionalFormatting>
  <conditionalFormatting sqref="V61">
    <cfRule type="expression" priority="13" dxfId="0" stopIfTrue="1">
      <formula>U61&lt;=T61</formula>
    </cfRule>
    <cfRule type="expression" priority="14" dxfId="1" stopIfTrue="1">
      <formula>U61&gt;T61</formula>
    </cfRule>
  </conditionalFormatting>
  <conditionalFormatting sqref="Y61">
    <cfRule type="expression" priority="15" dxfId="0" stopIfTrue="1">
      <formula>X61&lt;=W61</formula>
    </cfRule>
    <cfRule type="expression" priority="16" dxfId="1" stopIfTrue="1">
      <formula>X61&gt;W61</formula>
    </cfRule>
  </conditionalFormatting>
  <conditionalFormatting sqref="AB61">
    <cfRule type="expression" priority="17" dxfId="0" stopIfTrue="1">
      <formula>AA61&lt;=Z61</formula>
    </cfRule>
    <cfRule type="expression" priority="18" dxfId="1" stopIfTrue="1">
      <formula>AA61&gt;Z61</formula>
    </cfRule>
  </conditionalFormatting>
  <conditionalFormatting sqref="AE61">
    <cfRule type="expression" priority="19" dxfId="0" stopIfTrue="1">
      <formula>AD61&lt;=AC61</formula>
    </cfRule>
    <cfRule type="expression" priority="20" dxfId="1" stopIfTrue="1">
      <formula>AD61&gt;AC61</formula>
    </cfRule>
  </conditionalFormatting>
  <conditionalFormatting sqref="H6:H58">
    <cfRule type="expression" priority="21" dxfId="0" stopIfTrue="1">
      <formula>G6&lt;=AE7</formula>
    </cfRule>
    <cfRule type="expression" priority="22" dxfId="1" stopIfTrue="1">
      <formula>G6&gt;AE7</formula>
    </cfRule>
  </conditionalFormatting>
  <conditionalFormatting sqref="K83 K73:K81">
    <cfRule type="expression" priority="23" dxfId="0" stopIfTrue="1">
      <formula>I73&gt;=J73</formula>
    </cfRule>
    <cfRule type="expression" priority="24" dxfId="2" stopIfTrue="1">
      <formula>I73&lt;J73</formula>
    </cfRule>
  </conditionalFormatting>
  <conditionalFormatting sqref="K61:K70">
    <cfRule type="expression" priority="25" dxfId="0" stopIfTrue="1">
      <formula>I61&gt;=J61</formula>
    </cfRule>
    <cfRule type="expression" priority="26" dxfId="1" stopIfTrue="1">
      <formula>I61&lt;J61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B4:J24"/>
  <sheetViews>
    <sheetView workbookViewId="0" topLeftCell="A1">
      <selection activeCell="C4" sqref="C4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/>
    <row r="4" spans="2:10" ht="37.5" customHeight="1">
      <c r="B4" s="141" t="s">
        <v>43</v>
      </c>
      <c r="C4" s="142"/>
      <c r="D4" s="142"/>
      <c r="E4" s="142"/>
      <c r="F4" s="142"/>
      <c r="G4" s="142"/>
      <c r="H4" s="142"/>
      <c r="I4" s="142"/>
      <c r="J4" s="142"/>
    </row>
    <row r="5" spans="2:10" ht="13.5">
      <c r="B5" s="141"/>
      <c r="C5" s="142"/>
      <c r="D5" s="142"/>
      <c r="E5" s="142"/>
      <c r="F5" s="142"/>
      <c r="G5" s="142"/>
      <c r="H5" s="142"/>
      <c r="I5" s="142"/>
      <c r="J5" s="142"/>
    </row>
    <row r="6" spans="2:10" ht="16.5" customHeight="1">
      <c r="B6" s="141"/>
      <c r="C6" s="143"/>
      <c r="D6" s="143"/>
      <c r="E6" s="142"/>
      <c r="F6" s="142"/>
      <c r="G6" s="144"/>
      <c r="H6" s="144"/>
      <c r="I6" s="144"/>
      <c r="J6" s="144"/>
    </row>
    <row r="7" spans="2:10" ht="16.5" customHeight="1">
      <c r="B7" s="141"/>
      <c r="C7" s="143"/>
      <c r="D7" s="143"/>
      <c r="E7" s="142"/>
      <c r="F7" s="142"/>
      <c r="G7" s="145"/>
      <c r="H7" s="145"/>
      <c r="I7" s="145"/>
      <c r="J7" s="145"/>
    </row>
    <row r="8" spans="2:10" ht="15">
      <c r="B8" s="141"/>
      <c r="C8" s="146"/>
      <c r="D8" s="146"/>
      <c r="E8" s="142"/>
      <c r="F8" s="142"/>
      <c r="G8" s="147"/>
      <c r="H8" s="147"/>
      <c r="I8" s="148"/>
      <c r="J8" s="148"/>
    </row>
    <row r="9" spans="2:10" ht="15">
      <c r="B9" s="141"/>
      <c r="C9" s="149"/>
      <c r="D9" s="149"/>
      <c r="E9" s="150"/>
      <c r="F9" s="150"/>
      <c r="G9" s="150"/>
      <c r="H9" s="150"/>
      <c r="I9" s="150"/>
      <c r="J9" s="150"/>
    </row>
    <row r="10" spans="2:10" s="151" customFormat="1" ht="15.75">
      <c r="B10" s="152" t="s">
        <v>44</v>
      </c>
      <c r="C10" s="37"/>
      <c r="D10" s="37"/>
      <c r="E10" s="37"/>
      <c r="F10" s="37"/>
      <c r="G10" s="37"/>
      <c r="H10" s="37"/>
      <c r="I10" s="150"/>
      <c r="J10" s="150"/>
    </row>
    <row r="11" spans="2:10" s="151" customFormat="1" ht="15.75">
      <c r="B11" s="152" t="s">
        <v>45</v>
      </c>
      <c r="C11" s="37"/>
      <c r="D11" s="37"/>
      <c r="E11" s="37"/>
      <c r="F11" s="37"/>
      <c r="G11" s="37"/>
      <c r="H11" s="37"/>
      <c r="I11" s="150"/>
      <c r="J11" s="150"/>
    </row>
    <row r="12" spans="2:10" s="151" customFormat="1" ht="15.75">
      <c r="B12" s="152" t="s">
        <v>46</v>
      </c>
      <c r="C12" s="37"/>
      <c r="D12" s="37"/>
      <c r="E12" s="37"/>
      <c r="F12" s="37"/>
      <c r="G12" s="37"/>
      <c r="H12" s="37"/>
      <c r="I12" s="150"/>
      <c r="J12" s="150"/>
    </row>
    <row r="13" spans="2:10" s="151" customFormat="1" ht="15.75">
      <c r="B13" s="152" t="s">
        <v>47</v>
      </c>
      <c r="C13" s="37"/>
      <c r="D13" s="37"/>
      <c r="E13" s="37"/>
      <c r="F13" s="37"/>
      <c r="G13" s="37"/>
      <c r="H13" s="37"/>
      <c r="I13" s="150"/>
      <c r="J13" s="150"/>
    </row>
    <row r="14" spans="2:10" s="151" customFormat="1" ht="15.75">
      <c r="B14" s="152" t="s">
        <v>48</v>
      </c>
      <c r="C14" s="37"/>
      <c r="D14" s="37"/>
      <c r="E14" s="37"/>
      <c r="F14" s="37"/>
      <c r="G14" s="37"/>
      <c r="H14" s="37"/>
      <c r="I14" s="150"/>
      <c r="J14" s="150"/>
    </row>
    <row r="15" spans="2:10" s="151" customFormat="1" ht="15.75">
      <c r="B15" s="152" t="s">
        <v>49</v>
      </c>
      <c r="C15" s="37"/>
      <c r="D15" s="37"/>
      <c r="E15" s="37"/>
      <c r="F15" s="37"/>
      <c r="G15" s="37"/>
      <c r="H15" s="37"/>
      <c r="I15" s="150"/>
      <c r="J15" s="150"/>
    </row>
    <row r="16" spans="2:10" s="151" customFormat="1" ht="15.75">
      <c r="B16" s="152" t="s">
        <v>50</v>
      </c>
      <c r="C16" s="37"/>
      <c r="D16" s="37"/>
      <c r="E16" s="37"/>
      <c r="F16" s="37"/>
      <c r="G16" s="37"/>
      <c r="H16" s="37"/>
      <c r="I16" s="150"/>
      <c r="J16" s="150"/>
    </row>
    <row r="17" spans="2:10" s="151" customFormat="1" ht="15.75">
      <c r="B17" s="152" t="s">
        <v>51</v>
      </c>
      <c r="C17" s="37"/>
      <c r="D17" s="37"/>
      <c r="E17" s="37"/>
      <c r="F17" s="37"/>
      <c r="G17" s="37"/>
      <c r="H17" s="37"/>
      <c r="I17" s="150"/>
      <c r="J17" s="150"/>
    </row>
    <row r="18" spans="2:10" s="151" customFormat="1" ht="15.75">
      <c r="B18" s="152" t="s">
        <v>52</v>
      </c>
      <c r="C18" s="37"/>
      <c r="D18" s="37"/>
      <c r="E18" s="37"/>
      <c r="F18" s="37"/>
      <c r="G18" s="37"/>
      <c r="H18" s="37"/>
      <c r="I18" s="150"/>
      <c r="J18" s="150"/>
    </row>
    <row r="19" spans="2:10" s="151" customFormat="1" ht="15.75">
      <c r="B19" s="152" t="s">
        <v>53</v>
      </c>
      <c r="C19" s="37"/>
      <c r="D19" s="37"/>
      <c r="E19" s="37"/>
      <c r="F19" s="37"/>
      <c r="G19" s="37"/>
      <c r="H19" s="37"/>
      <c r="I19" s="150"/>
      <c r="J19" s="150"/>
    </row>
    <row r="20" spans="2:10" s="151" customFormat="1" ht="15.75">
      <c r="B20" s="152" t="s">
        <v>54</v>
      </c>
      <c r="C20" s="37"/>
      <c r="D20" s="37"/>
      <c r="E20" s="37"/>
      <c r="F20" s="37"/>
      <c r="G20" s="37"/>
      <c r="H20" s="37"/>
      <c r="I20" s="150"/>
      <c r="J20" s="150"/>
    </row>
    <row r="21" spans="2:10" s="151" customFormat="1" ht="15.75">
      <c r="B21" s="152" t="s">
        <v>55</v>
      </c>
      <c r="C21" s="37"/>
      <c r="D21" s="37"/>
      <c r="E21" s="37"/>
      <c r="F21" s="37"/>
      <c r="G21" s="37"/>
      <c r="H21" s="37"/>
      <c r="I21" s="150"/>
      <c r="J21" s="150"/>
    </row>
    <row r="22" spans="2:10" s="151" customFormat="1" ht="15">
      <c r="B22" s="153" t="s">
        <v>56</v>
      </c>
      <c r="C22" s="154"/>
      <c r="D22" s="154"/>
      <c r="E22" s="154"/>
      <c r="F22" s="154"/>
      <c r="G22" s="154"/>
      <c r="H22" s="154"/>
      <c r="I22" s="154"/>
      <c r="J22" s="154"/>
    </row>
    <row r="23" spans="7:9" ht="14.25">
      <c r="G23" s="155"/>
      <c r="H23" s="155"/>
      <c r="I23" s="156"/>
    </row>
    <row r="24" spans="7:9" ht="12.75">
      <c r="G24" s="156"/>
      <c r="H24" s="156"/>
      <c r="I24" s="156"/>
    </row>
  </sheetData>
  <sheetProtection selectLockedCells="1" selectUnlockedCells="1"/>
  <mergeCells count="10">
    <mergeCell ref="B4:B9"/>
    <mergeCell ref="C4:D5"/>
    <mergeCell ref="E4:J5"/>
    <mergeCell ref="E6:F8"/>
    <mergeCell ref="G6:H6"/>
    <mergeCell ref="I6:J6"/>
    <mergeCell ref="G7:H7"/>
    <mergeCell ref="I7:J7"/>
    <mergeCell ref="G8:H8"/>
    <mergeCell ref="I8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2021-02-03T08:58:59Z</cp:lastPrinted>
  <dcterms:created xsi:type="dcterms:W3CDTF">2002-07-21T16:03:20Z</dcterms:created>
  <dcterms:modified xsi:type="dcterms:W3CDTF">2023-03-09T08:37:14Z</dcterms:modified>
  <cp:category/>
  <cp:version/>
  <cp:contentType/>
  <cp:contentStatus/>
  <cp:revision>2</cp:revision>
</cp:coreProperties>
</file>