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АПК" sheetId="1" state="visible" r:id="rId2"/>
    <sheet name="Туризм" sheetId="2" state="visible" r:id="rId3"/>
    <sheet name="Строительство и ЖКХ" sheetId="3" state="visible" r:id="rId4"/>
    <sheet name="Энергетика" sheetId="4" state="visible" r:id="rId5"/>
    <sheet name="Транспорт и дорожное хозяйство" sheetId="5" state="visible" r:id="rId6"/>
    <sheet name="Здравоохранение" sheetId="6" state="visible" r:id="rId7"/>
    <sheet name="Физическая культура и спорт" sheetId="7" state="visible" r:id="rId8"/>
    <sheet name="Образование" sheetId="8" state="visible" r:id="rId9"/>
    <sheet name="Культура" sheetId="9" state="visible" r:id="rId10"/>
    <sheet name="Соц сфера и рынок труда " sheetId="10" state="visible" r:id="rId11"/>
    <sheet name="Экология" sheetId="11" state="visible" r:id="rId12"/>
    <sheet name="Безопасность жизнедеятельности" sheetId="12" state="visible" r:id="rId13"/>
    <sheet name="Итог" sheetId="13" state="visible" r:id="rId14"/>
  </sheets>
  <definedNames>
    <definedName function="false" hidden="false" localSheetId="0" name="_xlnm.Print_Area" vbProcedure="false">АПК!$A$1:$P$46</definedName>
    <definedName function="false" hidden="false" localSheetId="0" name="_xlnm.Print_Titles" vbProcedure="false">АПК!$3:$4</definedName>
    <definedName function="false" hidden="false" localSheetId="11" name="_xlnm.Print_Area" vbProcedure="false">'Безопасность жизнедеятельности'!$A$1:$P$25</definedName>
    <definedName function="false" hidden="false" localSheetId="11" name="_xlnm.Print_Titles" vbProcedure="false">'Безопасность жизнедеятельности'!$2:$3</definedName>
    <definedName function="false" hidden="false" localSheetId="5" name="_xlnm.Print_Area" vbProcedure="false">Здравоохранение!$A$1:$P$40</definedName>
    <definedName function="false" hidden="false" localSheetId="5" name="_xlnm.Print_Titles" vbProcedure="false">Здравоохранение!$2:$3</definedName>
    <definedName function="false" hidden="false" localSheetId="8" name="_xlnm.Print_Area" vbProcedure="false">Культура!$A$1:$P$80</definedName>
    <definedName function="false" hidden="false" localSheetId="8" name="_xlnm.Print_Titles" vbProcedure="false">Культура!$2:$3</definedName>
    <definedName function="false" hidden="false" localSheetId="7" name="_xlnm.Print_Area" vbProcedure="false">Образование!$A$1:$P$70</definedName>
    <definedName function="false" hidden="false" localSheetId="7" name="_xlnm.Print_Titles" vbProcedure="false">Образование!$2:$3</definedName>
    <definedName function="false" hidden="false" localSheetId="2" name="_xlnm.Print_Area" vbProcedure="false">'Строительство и ЖКХ'!$A$1:$P$145</definedName>
    <definedName function="false" hidden="false" localSheetId="2" name="_xlnm.Print_Titles" vbProcedure="false">'Строительство и ЖКХ'!$2:$3</definedName>
    <definedName function="false" hidden="false" localSheetId="4" name="_xlnm.Print_Area" vbProcedure="false">'Транспорт и дорожное хозяйство'!$B$1:$Q$57</definedName>
    <definedName function="false" hidden="false" localSheetId="4" name="_xlnm.Print_Titles" vbProcedure="false">'Транспорт и дорожное хозяйство'!$4:$5</definedName>
    <definedName function="false" hidden="false" localSheetId="1" name="_xlnm.Print_Area" vbProcedure="false">Туризм!$A$1:$P$20</definedName>
    <definedName function="false" hidden="false" localSheetId="6" name="_xlnm.Print_Area" vbProcedure="false">'Физическая культура и спорт'!$A$1:$P$19</definedName>
    <definedName function="false" hidden="false" localSheetId="10" name="_xlnm.Print_Area" vbProcedure="false">Экология!$A$1:$P$50</definedName>
    <definedName function="false" hidden="false" localSheetId="10" name="_xlnm.Print_Titles" vbProcedure="false">Экология!$2:$3</definedName>
    <definedName function="false" hidden="false" localSheetId="1" name="OLE_LINK1" vbProcedure="false">Туризм!$A$4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<sst xmlns="http://schemas.openxmlformats.org/spreadsheetml/2006/main" count="1304" uniqueCount="388">
  <si>
    <t xml:space="preserve">Приложение № 6
к Комплексной программе
социально-экономического развития
Ядринского муницпального округа Чувашской Республики
на 2025-2030 годы</t>
  </si>
  <si>
    <t xml:space="preserve">Инфраструктурные проекты Ядринского муниципального округа Чувашской Республики  (АПК)</t>
  </si>
  <si>
    <t xml:space="preserve">Наименование </t>
  </si>
  <si>
    <t xml:space="preserve">Национальный проект, региональный проект </t>
  </si>
  <si>
    <t xml:space="preserve">Место реализации проекта</t>
  </si>
  <si>
    <t xml:space="preserve">Сроки реализации, годы</t>
  </si>
  <si>
    <t xml:space="preserve">Мощность</t>
  </si>
  <si>
    <t xml:space="preserve">Источник финансирования, наличие и необходимость ПСД</t>
  </si>
  <si>
    <t xml:space="preserve">Прогнозные объемы финансирования</t>
  </si>
  <si>
    <t xml:space="preserve">Число жителей, улучшивших условия в результате реализации, человек</t>
  </si>
  <si>
    <t xml:space="preserve">Основания для включения</t>
  </si>
  <si>
    <t xml:space="preserve">источник финансирования </t>
  </si>
  <si>
    <t xml:space="preserve">всего, 
в том числе</t>
  </si>
  <si>
    <t xml:space="preserve">Ядринский муниципальный округ</t>
  </si>
  <si>
    <t xml:space="preserve">Капитальный ремонт водопроводных линий по ул. Пискунова г.
Ялрин (от перекрестка ул. Пискунова с ул. 50 лет Октября до
перекрёстка ул. Пискунова с ул. Первомайская), по ул. Максима
Горького г. Ядрин (от перекрестка ул. Максима Горького с ул. 50
лет Октября до перекрестка ул. Максима Горького с ул. К. Маркса)</t>
  </si>
  <si>
    <t xml:space="preserve">Государственная программа "Комплексное развитие сельских территорий Чувашской Республики"</t>
  </si>
  <si>
    <t xml:space="preserve">Чувашская Республика - Чувашия, м.о. Ядринский, Ядрин г.</t>
  </si>
  <si>
    <t xml:space="preserve">1 км</t>
  </si>
  <si>
    <t xml:space="preserve">ФБ+РБ+МБ+ВБ</t>
  </si>
  <si>
    <t xml:space="preserve">объем финансирования, млн. рублей</t>
  </si>
  <si>
    <t xml:space="preserve">Заявка на участие в мероприятиях
государственной программы Российской Федерации "Комплексное развитие сельских территорий" на 2026 год. Постановление Кабинета Министров Чувашской Республики от 30.12.2025 № 802 "О распределении субсидии из республиканского бюджета Чувашской Республики бюджетам муниципальных округов на обеспечение комплексного развития сельских территорий на 2026 и 2027 годы"</t>
  </si>
  <si>
    <t xml:space="preserve">федеральный  бюджет</t>
  </si>
  <si>
    <t xml:space="preserve">республиканский бюджет Чувашской Республики</t>
  </si>
  <si>
    <t xml:space="preserve">местный бюджет</t>
  </si>
  <si>
    <t xml:space="preserve">внебюджетные источники</t>
  </si>
  <si>
    <t xml:space="preserve">Капитальный ремонт системы водоснабжения по улице
Молодежная в г. Ядрин Чувашской Республики</t>
  </si>
  <si>
    <t xml:space="preserve">500 куб.м.</t>
  </si>
  <si>
    <t xml:space="preserve">Строительство БМК в г. Ядрин с выводом из эксплуатации кот. №
1 Ядринского муниципального округа Чувашской Республики</t>
  </si>
  <si>
    <t xml:space="preserve">6 мВт</t>
  </si>
  <si>
    <t xml:space="preserve">Приобретение автобуса ГАЗель Next для ФСК г. Ядрин
Ядринского муниципального округа Чувашской Республики</t>
  </si>
  <si>
    <t xml:space="preserve">1 шт</t>
  </si>
  <si>
    <t xml:space="preserve">Капитальный ремонт спортивного стадиона, расположенного по
адресу: Чувашская Республика, Ядринский муниципальный округ,
г. Ядрин, ул. 30 лет Победы</t>
  </si>
  <si>
    <t xml:space="preserve">500 чел.</t>
  </si>
  <si>
    <t xml:space="preserve">Капитальный ремонт здания МБДОУ "Детский сад "Сказка" по
адресу: Чувашская Республика, г. Ядрин, ул. Чапаева, д. 22</t>
  </si>
  <si>
    <t xml:space="preserve">200 чел.</t>
  </si>
  <si>
    <t xml:space="preserve">Капитальный ремонт здания МБОУ "СОШ №2" г. Ядрина по
адресу: Чувашская Республика, г. Ядрин, ул. Чапаева, д. 20а</t>
  </si>
  <si>
    <t xml:space="preserve">160 чел.</t>
  </si>
  <si>
    <t xml:space="preserve">ИТОГО по Ядринскому муниципальному округу:</t>
  </si>
  <si>
    <t xml:space="preserve">Инфраструктурные проекты Ядринского муниципального округа Чувашской Республики (Туризм)</t>
  </si>
  <si>
    <t xml:space="preserve">Ядринский муниципальный округ Чувашской Республики</t>
  </si>
  <si>
    <t xml:space="preserve">Разработка ПСД и строительство двух гостевых парковок с санитарными зонами и знаками навигации для стоянки туристических автобусов на территории Ядринского МО в рамках автомаршрута «Неизведанная Чувашия»</t>
  </si>
  <si>
    <t xml:space="preserve">Государственная программа "Развитие туризма и индустрии гостеприимства"
</t>
  </si>
  <si>
    <t xml:space="preserve">2029–2030</t>
  </si>
  <si>
    <t xml:space="preserve">Создание новых гостевых стоянок для туристов, автотранспорта и новых санитарных зон (кафе, КСР, туалеты, душ)</t>
  </si>
  <si>
    <r>
      <rPr>
        <sz val="12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ФД</t>
    </r>
    <r>
      <rPr>
        <sz val="12"/>
        <rFont val="Times New Roman"/>
        <family val="1"/>
        <charset val="204"/>
      </rPr>
      <t xml:space="preserve">, РБ, МБ, ПСД нет</t>
    </r>
  </si>
  <si>
    <t xml:space="preserve">Наличие проектов в Стратегии развития туризма в Чувашской Республике</t>
  </si>
  <si>
    <t xml:space="preserve">федеральный  бюджет</t>
  </si>
  <si>
    <t xml:space="preserve">Разработка ПСД и строительство  смотровой площадки Ильина гора</t>
  </si>
  <si>
    <t xml:space="preserve">Муниципальная программа Ядринского  муниципального округа Чувашской Республики «Развитие туризма и индустрии гостеприимства»</t>
  </si>
  <si>
    <t xml:space="preserve">100 кв. м.</t>
  </si>
  <si>
    <t xml:space="preserve"> РБ, МБ, ПСД нет</t>
  </si>
  <si>
    <t xml:space="preserve">Отсутствие смотровой площадки на туристическом маршруте "Сурский оборонительный рубеж", обращение граждан, улучшение туристической  инфраструктуры</t>
  </si>
  <si>
    <t xml:space="preserve">Инфраструктурные проекты Ядринского муниципального округа Чувашской Республики  (Строительство и ЖКХ)</t>
  </si>
  <si>
    <t xml:space="preserve">«Строительство биологических очистных сооружений в г. Ядрин производительно-стью 2400 куб. м/сутки» </t>
  </si>
  <si>
    <t xml:space="preserve">Государственная программа "Обеспечение доступным и комфортным жильем и коммунальными услугами граждан Российской Федерации"</t>
  </si>
  <si>
    <t xml:space="preserve">2029-2030</t>
  </si>
  <si>
    <t xml:space="preserve">2400 куб/сут.</t>
  </si>
  <si>
    <t xml:space="preserve">ПСД  имется</t>
  </si>
  <si>
    <t xml:space="preserve">ПСД  имется, есть положительное заключение экспертизы № 21-1-1-2-006428-2023, решение Ядринского районного суда по делу №2-200/2018 от 20.06.2018 г. </t>
  </si>
  <si>
    <t xml:space="preserve"> федеральный  бюджет</t>
  </si>
  <si>
    <t xml:space="preserve">Проектирование и строительство ГНС «верхний поселок» с напорным коллектором на БОС № 3</t>
  </si>
  <si>
    <t xml:space="preserve">600 куб./сут.</t>
  </si>
  <si>
    <t xml:space="preserve">разрабатывается</t>
  </si>
  <si>
    <t xml:space="preserve">в Долгосрочных планах опорных населенных пунктов и прилегающих территорий, износ существующих ГНС</t>
  </si>
  <si>
    <t xml:space="preserve">Проектирование и установка системы обеззараживания и водоочистки питьевой воды</t>
  </si>
  <si>
    <t xml:space="preserve">1200 куб./ сут.</t>
  </si>
  <si>
    <t xml:space="preserve">в Долгосрочных планах опорных населенных пунктов и прилегающих территорий, необходимость улучшения качества воды</t>
  </si>
  <si>
    <t xml:space="preserve">Проектирование реконструкции биологических очистных сооружений БОС № 3 в г. Ядрин (Нижний поселок) производительностью 1500 куб. м/ сутки с разделением линий очистки по 750 куб. м/ сутки</t>
  </si>
  <si>
    <t xml:space="preserve">1500 куб./ сут.</t>
  </si>
  <si>
    <t xml:space="preserve">в Долгосрочных планах опорных населенных пунктов и прилегающих территорий, износ биологических очистных сооружений</t>
  </si>
  <si>
    <t xml:space="preserve">Проектирование и строительство сетей теплоснабжения и ГВС от БМК на ул. Садовая</t>
  </si>
  <si>
    <t xml:space="preserve">4 км. В 2-х тубном исполнении</t>
  </si>
  <si>
    <t xml:space="preserve">в Долгосрочных планах опорных населенных пунктов и прилегающих территорий, износ сетей теплоснабжения</t>
  </si>
  <si>
    <t xml:space="preserve">Замена водопровода диаметром 100 мм по ул. 30 лет Победы (Промзона) от д. 2а до д. 26 с кольцеванием водопроводы у д. 22А по ул. 30 лет Победы</t>
  </si>
  <si>
    <t xml:space="preserve">500 м</t>
  </si>
  <si>
    <t xml:space="preserve">в Долгосрочных планах опорных населенных пунктов и прилегающих территорий, износ сетей водопровода</t>
  </si>
  <si>
    <t xml:space="preserve">Проектирование и строительство БМК на Верхнем поселке с выводом из эксплуатации кот. № 8 и № 9 с заменой тепловых сетей</t>
  </si>
  <si>
    <t xml:space="preserve">4 МВт</t>
  </si>
  <si>
    <t xml:space="preserve">в Долгосрочных планах опорных населенных пунктов и прилегающих территорий, износ тепловых сетей</t>
  </si>
  <si>
    <t xml:space="preserve">Проектирование и строительство БМК в г. Ядрин с выводом из эксплуатации кот. № 14 и № 4 </t>
  </si>
  <si>
    <t xml:space="preserve">в Долгосрочных планах опорных населенных пунктов и прилегающих территорий, необходимость строительства БМК с увеличеннм КПД</t>
  </si>
  <si>
    <t xml:space="preserve">Проектирование и модернизация котельной № 10</t>
  </si>
  <si>
    <t xml:space="preserve">0,9 МВт</t>
  </si>
  <si>
    <t xml:space="preserve">в Долгосрочных планах опорных населенных пунктов и прилегающих территорий, улучшение качества жизни населения и увеличение КПД котельной</t>
  </si>
  <si>
    <t xml:space="preserve">Благоустройство общественных пространств вдоль улиц в зоне административного центра г. Ядрин (включая улицы Садовая, Некрасова) (IX ВСЕРОССИЙСКИЙ КОНКУРС ЛУЧШИХ ПРОЕКТОВ СОЗДАНИЯ КОМФОРТНОЙ ГОРОДСКОЙ СРЕДЫ)</t>
  </si>
  <si>
    <t xml:space="preserve">Федеральный проект "Формирование комфортной городской среды"</t>
  </si>
  <si>
    <t xml:space="preserve">13556,8 м2</t>
  </si>
  <si>
    <t xml:space="preserve">Победитель  IX ВСЕРОССИЙСКОГО КОНКУРСА ЛУЧШИХ ПРОЕКТОВ СОЗДАНИЯ КОМФОРТНОЙ ГОРОДСКОЙ СРЕДЫ</t>
  </si>
  <si>
    <t xml:space="preserve">«Благоустройство общественной территории возле дома культуры по ул. Ленина в г. Ядрин Чувашской Республики»</t>
  </si>
  <si>
    <t xml:space="preserve">1550,0 м2</t>
  </si>
  <si>
    <t xml:space="preserve">ФБ, РБ, МБ, ПСД (ФКГС)</t>
  </si>
  <si>
    <t xml:space="preserve">Реализация проекта по благоустройству общественной территории повысит инвестиционную привлекательность города,улучшит  качество городской среды .Участие в реапизации федерального проекта "Формирование комфортной городской среды"</t>
  </si>
  <si>
    <t xml:space="preserve">Ремонт дворовых территорий в Ядринском муниципальном округе</t>
  </si>
  <si>
    <t xml:space="preserve">2 двора </t>
  </si>
  <si>
    <t xml:space="preserve">Участие в государственной программе "Обеспечение доступным и комфортным жильем и коммунальными услугами граждан Российской Федерации"</t>
  </si>
  <si>
    <t xml:space="preserve">Обеспечение инженерной инфраструктурой земельных участков, выделенных многодетным семьям (проектирование и строительство квартальных водопроводных сетей и сетей канализации)</t>
  </si>
  <si>
    <t xml:space="preserve">73 хозяйства</t>
  </si>
  <si>
    <t xml:space="preserve"> в Долгосрочных планах опорных населенных пунктов и прилегающих территорий, улучшение качества жизни населения, представления прокуратуры неоднократные</t>
  </si>
  <si>
    <t xml:space="preserve">Проектирование и строительство сетей канализации на ул. Николаева, Долбилова, Якунина, Братьев. Таланцевых, Орлова, Пайгусова, Мордвинова, Юбилейная, Марии Гущиной, Некрасова, Бориса Яковлева, Виноходова, Ашмарина, Агакова, Строителей, Зои Мироновой, Магницкого</t>
  </si>
  <si>
    <t xml:space="preserve">248 хозяйств</t>
  </si>
  <si>
    <t xml:space="preserve">Проектирование и строительство Автономного санитарно-бытового модуля в г. Ядрин</t>
  </si>
  <si>
    <t xml:space="preserve">0,3 тыс. чел/сут</t>
  </si>
  <si>
    <t xml:space="preserve"> в Долгосрочных планах опорных населенных пунктов и прилегающих территорий, улучшение комфортной городской среды</t>
  </si>
  <si>
    <t xml:space="preserve">Ремонт резервной ветки водоводы Полянки-Ядрин</t>
  </si>
  <si>
    <t xml:space="preserve">2 км</t>
  </si>
  <si>
    <t xml:space="preserve"> в Долгосрочных планах опорных населенных пунктов и прилегающих территорий, улучшение качества жизни населения, бесперебойная подача воды </t>
  </si>
  <si>
    <t xml:space="preserve">Капитальный ремонт тепловых сетей от кот. № 1</t>
  </si>
  <si>
    <t xml:space="preserve">200 м</t>
  </si>
  <si>
    <t xml:space="preserve">Замена тепловых сетей от кот. № 6</t>
  </si>
  <si>
    <t xml:space="preserve">210 м</t>
  </si>
  <si>
    <t xml:space="preserve">Замена тепловых сетей от кот. № 10</t>
  </si>
  <si>
    <t xml:space="preserve">190 м</t>
  </si>
  <si>
    <t xml:space="preserve">Замена тепловых сетей от кот. № 5 до здания Дома культуры </t>
  </si>
  <si>
    <t xml:space="preserve">120 м</t>
  </si>
  <si>
    <t xml:space="preserve">Реконструкция надземной части тепловых сетей от кот. № 12</t>
  </si>
  <si>
    <t xml:space="preserve">170 м</t>
  </si>
  <si>
    <t xml:space="preserve">Замена участка тепловых сетей от кот. № 4 до здания ДС «Золотой ключик»</t>
  </si>
  <si>
    <t xml:space="preserve">150 м</t>
  </si>
  <si>
    <t xml:space="preserve">Замена водогрейных котлов и тепловых сетей, и сетей ГВС от кот. № 7</t>
  </si>
  <si>
    <t xml:space="preserve">5 шт</t>
  </si>
  <si>
    <t xml:space="preserve">в Долгосрочных планах опорных населенных пунктов и прилегающих территорий, износ тепловых сетей, износ котлов, увеличение КПД котельной</t>
  </si>
  <si>
    <t xml:space="preserve">Капитальный ремонт 50 объектов водоснабжения на территории Ядринского муниципального округа (ВНБ, скважины, водопроводные сети)</t>
  </si>
  <si>
    <t xml:space="preserve">50 шт</t>
  </si>
  <si>
    <t xml:space="preserve">в Долгосрочных планах опорных населенных пунктов и прилегающих территорий, улучшение качества воды у населения, увеличение качества жизни, бесперебойная подача воды, неоднократные представления прокуратуры</t>
  </si>
  <si>
    <t xml:space="preserve">Замена котлов водогрейных «Хопёр-100» котельной № 5</t>
  </si>
  <si>
    <t xml:space="preserve">в Долгосрочных планах опорных населенных пунктов и прилегающих территорий, износ котлов, увеличение КПД</t>
  </si>
  <si>
    <t xml:space="preserve">внебюджетные источники средства</t>
  </si>
  <si>
    <t xml:space="preserve">Строительство тепловых сетей от газовой автоматизированной блочно-модульной котельной по ул. Садовая в г. Ядрин Ядринского муниципального округа Чувашской Республики</t>
  </si>
  <si>
    <t xml:space="preserve">1,2 км</t>
  </si>
  <si>
    <r>
      <rPr>
        <sz val="12"/>
        <rFont val="Times New Roman"/>
        <family val="1"/>
        <charset val="204"/>
      </rPr>
      <t xml:space="preserve">РБ, </t>
    </r>
    <r>
      <rPr>
        <sz val="12"/>
        <color rgb="FF000000"/>
        <rFont val="Times New Roman"/>
        <family val="1"/>
        <charset val="204"/>
      </rPr>
      <t xml:space="preserve">МБ</t>
    </r>
  </si>
  <si>
    <t xml:space="preserve">в Долгосрочных планах опорных населенных пунктов и прилегающих территорий, износ котлов, износ тепловых сетей, увеличение КПД</t>
  </si>
  <si>
    <t xml:space="preserve">«Благоустройство общественной территории возле СОШ №2 в г. Ядрин Чувашской Республики»</t>
  </si>
  <si>
    <t xml:space="preserve">3770,0 м2</t>
  </si>
  <si>
    <t xml:space="preserve">Реализация проекта по благоустройству общественной территории повысит престижность и привлекательность учреждения. Участие в реапизации федерального проекта "Формирование комфортной городской среды", улучшение качества городской среды. </t>
  </si>
  <si>
    <t xml:space="preserve">ИТОГО по муиниципальному округу:</t>
  </si>
  <si>
    <t xml:space="preserve">Инфраструктурные проекты Ядринского муниципального округа Чувашской Республики  (Энергетика)</t>
  </si>
  <si>
    <t xml:space="preserve">Переустройство воздушных линий электропередач, принадлежащих ГУП ЧГЭС (10 кВт) вдоль ул. Некрасова и ул. Садовая в кабельную линию под землю в рамках проекта  Благоустройство общественных пространств вдоль улиц в зоне административного центра г. Ядрин (включая улицы Садовая, Некрасова) (IX Всероссийский конкурс лучших проектов создания комфортной городской среды)</t>
  </si>
  <si>
    <t xml:space="preserve">Национальный проект "Инфраструктура для жизни"</t>
  </si>
  <si>
    <t xml:space="preserve">10 кВт</t>
  </si>
  <si>
    <t xml:space="preserve">бюджет муниципального округа</t>
  </si>
  <si>
    <t xml:space="preserve">Победитель  IX Всероссийского конкурса лучших проектов создания комфортной городской среды</t>
  </si>
  <si>
    <t xml:space="preserve">ИТОГО по муниципальному округу:</t>
  </si>
  <si>
    <t xml:space="preserve">Б</t>
  </si>
  <si>
    <t xml:space="preserve">Инфраструктурные проекты Ядринского муниципального округа Чувашской Республики  (Транспорт и дорожное хозяйство)</t>
  </si>
  <si>
    <t xml:space="preserve">Завершение строительства автодороги в обход г. Ядрин </t>
  </si>
  <si>
    <t xml:space="preserve">Государственная программа РФ «Развитие транспортной системы»</t>
  </si>
  <si>
    <t xml:space="preserve">2030-2035</t>
  </si>
  <si>
    <t xml:space="preserve">6,5 км</t>
  </si>
  <si>
    <t xml:space="preserve">ФБ, РБ, ПСД имеется</t>
  </si>
  <si>
    <t xml:space="preserve">Работы по строительству автодороги в обход г. Ядрин с 2010 г. приостановлены из-за отсутствия финансирования. Необходимость завершения строительства автодороги</t>
  </si>
  <si>
    <t xml:space="preserve">Строительство наружного освещения и светофоров на автомобильной дороге «Никольское – Ядрин – Калинино» на участке км 10+650 – км 15+124</t>
  </si>
  <si>
    <t xml:space="preserve">НП "Инфраструктура для жизни"/РП "Региональная и местная дорожная сеть"</t>
  </si>
  <si>
    <t xml:space="preserve">2025–2027гг</t>
  </si>
  <si>
    <t xml:space="preserve">2,356 км</t>
  </si>
  <si>
    <t xml:space="preserve">РБ, ПСД имеется</t>
  </si>
  <si>
    <t xml:space="preserve">Автодорога не соответствует требованиям по БДД, наличие проектно-сметной документации</t>
  </si>
  <si>
    <t xml:space="preserve">Расходы на мероприятия по повышению уровня обустройства автомобильных дорог общего пользования регионального и межмуниципального значения. Устройство искусственного электроосвещения и тротуаров на автомобильной дороге Ядрин - Николаевское - Новые Атаи на участках км 0+010 - км 0+598 (г. Ядрин), км 2+747 - км 5+300 (н.п. Персирланы), км 6+576 (автобусная остановка н.п. Атликасы), км 7+567 - км 8+673 (н.п. М. Шемердяны), км 9+612 - км 11+211 (н.п. Б. Шемердяны), км 13+323 - 15+300 (н.п. Верхние Ачаки), км 16+482 (автобусная остановка н.п. Бобылькасы), км 17+624 - км 18+496 (н.п. Николаевское), км 20+334 - км 21+525 (н.п. Кузнечная), км 22+705 - км 23+797 (н.п. Акташи), км 24+880 (автобусная остановка н.п. Чербай) в Ядринском и Красночетайском районах Чувашской Республики. (1А этап).</t>
  </si>
  <si>
    <t xml:space="preserve">2024–2026</t>
  </si>
  <si>
    <t xml:space="preserve">6,5км</t>
  </si>
  <si>
    <t xml:space="preserve">Ремонт (восстановление слоев износа) автомобильной дороги Никольское − Ядрин − Калинино на участках км 0+830 − км 5+000, км 10+570 − км 12+955, км 16+000 − км 20+165, км 20+665 − км 20+864, км 31+891 − км 33+500 </t>
  </si>
  <si>
    <t xml:space="preserve">2025-2026</t>
  </si>
  <si>
    <t xml:space="preserve">12,4 км</t>
  </si>
  <si>
    <r>
      <rPr>
        <sz val="12"/>
        <color rgb="FF000000"/>
        <rFont val="Times New Roman"/>
        <family val="1"/>
        <charset val="204"/>
      </rPr>
      <t xml:space="preserve">ФБ,</t>
    </r>
    <r>
      <rPr>
        <i val="true"/>
        <sz val="12"/>
        <color rgb="FF0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РБ, ПСД  не имеется</t>
    </r>
  </si>
  <si>
    <t xml:space="preserve">Автодорога не соответствует требованиям по БДД</t>
  </si>
  <si>
    <t xml:space="preserve">«Строительство автомобильной дороги по ул. Некрасова, проезд от ул. Некрасова до</t>
  </si>
  <si>
    <t xml:space="preserve">Государственная программа  Чувашской Республики «Развитие транспортной системы Чувашской Республики» , РАИП</t>
  </si>
  <si>
    <t xml:space="preserve">0,799 км</t>
  </si>
  <si>
    <t xml:space="preserve">Отсутствие автомобильной дороги в ноых микрорайонах г. Ядрин, наличие проектно-сметной документации</t>
  </si>
  <si>
    <t xml:space="preserve">ул.  А. Виноходова,</t>
  </si>
  <si>
    <t xml:space="preserve">ул.   А. Виноходова, ул.   Б. Яковлева, ул. </t>
  </si>
  <si>
    <t xml:space="preserve">А.  и­колаева, ул.  К. Долбилова, проезд от ул.   </t>
  </si>
  <si>
    <t xml:space="preserve">К. Долбилова до ул.  А. Ни­колаева в г. Ядрин Ядринского района Чувашской Республики» (2А этап)</t>
  </si>
  <si>
    <t xml:space="preserve">«Строительство автомобильной дороги по ул. Некрасова, проезд от ул.   Некрасова до</t>
  </si>
  <si>
    <t xml:space="preserve">2027-2029</t>
  </si>
  <si>
    <t xml:space="preserve">ул. А. Виноходова,</t>
  </si>
  <si>
    <t xml:space="preserve">ул.   А. Виноходова, ул.   Б. Яковлева, ул.   </t>
  </si>
  <si>
    <t xml:space="preserve">А. Николаева, ул.   </t>
  </si>
  <si>
    <t xml:space="preserve">К. Долбилова, проезд от ул.   К. Долбилова до ул.   А. Николаева в г. Ядрин Ядринского района Чувашской Республики» (1 этап, 2Б этап) </t>
  </si>
  <si>
    <t xml:space="preserve">Строительство автомобильной дороги по ул. Первомайская,</t>
  </si>
  <si>
    <t xml:space="preserve">Государственная программа  Чувашской Республики «Развитие транспортной системы Чувашской Республики», РАИП</t>
  </si>
  <si>
    <t xml:space="preserve">0,5 км</t>
  </si>
  <si>
    <t xml:space="preserve">Отсутствие автомобильной дороги по ул. Первомайская, ул. Герцена г. Ядрин, наличие проектно-сметной документации</t>
  </si>
  <si>
    <t xml:space="preserve">ул.   Герцена г. Ядрин</t>
  </si>
  <si>
    <t xml:space="preserve"> (1 этап)</t>
  </si>
  <si>
    <t xml:space="preserve">Капитальный ремонт автомобильной дороги по ул. Садовая в г. Ядрин </t>
  </si>
  <si>
    <t xml:space="preserve">Государственная программа  Чувашской Республики «Развитие транспортной системы Чувашской Республики»</t>
  </si>
  <si>
    <t xml:space="preserve">0,537 км</t>
  </si>
  <si>
    <r>
      <rPr>
        <sz val="12"/>
        <rFont val="Times New Roman"/>
        <family val="1"/>
        <charset val="204"/>
      </rPr>
      <t xml:space="preserve">РБ, </t>
    </r>
    <r>
      <rPr>
        <sz val="12"/>
        <color rgb="FF000000"/>
        <rFont val="Times New Roman"/>
        <family val="1"/>
        <charset val="204"/>
      </rPr>
      <t xml:space="preserve">МБ,</t>
    </r>
    <r>
      <rPr>
        <sz val="12"/>
        <rFont val="Times New Roman"/>
        <family val="1"/>
        <charset val="204"/>
      </rPr>
      <t xml:space="preserve"> ПСД имеется</t>
    </r>
  </si>
  <si>
    <t xml:space="preserve">Строительство автомобильной дороги по ул. Советская, ул.
Ленина, ул. Комсомольская д. Изамбаево Ядринского
муниципального округа Чувашской Республики</t>
  </si>
  <si>
    <t xml:space="preserve">РАИП</t>
  </si>
  <si>
    <t xml:space="preserve">д. Изамбаево Ядринского
муниципального округа Чувашской Республики</t>
  </si>
  <si>
    <t xml:space="preserve">2025-2027</t>
  </si>
  <si>
    <t xml:space="preserve">2,08 км</t>
  </si>
  <si>
    <t xml:space="preserve">республикаснкий бюджет ЧР, ПСД имеется </t>
  </si>
  <si>
    <t xml:space="preserve"> Отсутствие автомобильной дороги по улицам д. Изамбаево,наличие проектно-сметной документации</t>
  </si>
  <si>
    <t xml:space="preserve">республиканский</t>
  </si>
  <si>
    <t xml:space="preserve">Инфраструктурные проекты Ядринского муниципального округа Чувашской Республики (Здравоохранение)</t>
  </si>
  <si>
    <t xml:space="preserve">Комплексный капитальный ремонт стационара БУ «Ядринская ЦРБ им. К.В. Волкова» Минздрава Чувашии</t>
  </si>
  <si>
    <t xml:space="preserve">национальный проект «Продолжительная и активная жизнь», региональный проект Чувашской Республики «Модернизация первичного звена здравоохранения»</t>
  </si>
  <si>
    <t xml:space="preserve">130 коек</t>
  </si>
  <si>
    <t xml:space="preserve">федеральный бюджет, республиканский бюджет Чувашской Республики, необходима ПСД</t>
  </si>
  <si>
    <t xml:space="preserve">Наличие в государственной программе Чувашской Республики "Развитие здравоохранения", национальный проект «Продолжительная и активная жизнь», региональный проект Чувашской Республики «Модернизация первичного звена здравоохранения»</t>
  </si>
  <si>
    <t xml:space="preserve">Строительство фельдшерско-акушерского пункта с. Чебаково</t>
  </si>
  <si>
    <t xml:space="preserve">15 посещений в смену</t>
  </si>
  <si>
    <t xml:space="preserve">Строительство фельдшерско-акушерского пункта д. Стрелецкая</t>
  </si>
  <si>
    <t xml:space="preserve">15 помещений в смену</t>
  </si>
  <si>
    <t xml:space="preserve">Строительство фельдшерско-акушерского пункта д. Персирланы</t>
  </si>
  <si>
    <t xml:space="preserve">Строительство фельдшерско-акушерского пункта п. Совхозный</t>
  </si>
  <si>
    <t xml:space="preserve">Строительство фельдшерско-акушерского пункта д. Сареево</t>
  </si>
  <si>
    <t xml:space="preserve">Инфраструктурные проекты Ядринского муниципального округа Чувашской Республики  (Физическая культура и спорт)</t>
  </si>
  <si>
    <t xml:space="preserve">Строительство футбольного поля с искусственным покрытием в г. Ядрин</t>
  </si>
  <si>
    <t xml:space="preserve">Государственная программа "Развитие физической культуры и спорта"</t>
  </si>
  <si>
    <t xml:space="preserve">местный бюджет,  есть необходимость в разработке ПСД</t>
  </si>
  <si>
    <t xml:space="preserve">Есть юношеская, молодежная и взрослая команды по футболу, но МАОУ «СШ «Присурье» не имеет современного футбольного поля с искусственным покрытием.  Имеющийся стадион в г. Ядрин морально не соответствует техническим требованиям и возможностям для проведения соревнований (год постройки — 1973 г.)</t>
  </si>
  <si>
    <t xml:space="preserve">Капитальный ремонт систем пожарной сигнализации, устройство огнезащиты металлических конструкций здания культурно-спортивного центра «Выла» с. Николаевское </t>
  </si>
  <si>
    <t xml:space="preserve">республиканский бюджет Чувашской Республики и местный бюджет,есть ПСД и положительное заключение</t>
  </si>
  <si>
    <t xml:space="preserve">Здание культурно-спортивного центра «Выла» с. Николаевское не соответствует требованиям пожарной безопасности</t>
  </si>
  <si>
    <t xml:space="preserve">Инфраструктурные проекты Ядринского муниципального округа Чувашской Республики (Образование)</t>
  </si>
  <si>
    <t xml:space="preserve">«Комплексный капитальный ремонт здания МБОУ «СОШ № 3» г. Ядрина по адресу: Чувашская Республика, г. Ядрин, ул. К. Маркса, д. 64</t>
  </si>
  <si>
    <t xml:space="preserve">Государственная программа РФ «Развитие образования»</t>
  </si>
  <si>
    <r>
      <rPr>
        <sz val="12"/>
        <rFont val="Times New Roman"/>
        <family val="1"/>
        <charset val="204"/>
      </rPr>
      <t xml:space="preserve">республиканский бюджет, </t>
    </r>
    <r>
      <rPr>
        <sz val="12"/>
        <color rgb="FF000000"/>
        <rFont val="Times New Roman"/>
        <family val="1"/>
        <charset val="204"/>
      </rPr>
      <t xml:space="preserve">местный бюджет</t>
    </r>
  </si>
  <si>
    <t xml:space="preserve">Ремонт неисправной системы винтиляции. Строительство защитного сооружения гражданской обороны</t>
  </si>
  <si>
    <t xml:space="preserve">«Комплексный капитальный ремонт здания МБОУ «СОШ № 2» г. Ядрина по адресу: Чувашская Республика, г. Ядрин, ул. Чапаева, д. 20 «а»</t>
  </si>
  <si>
    <t xml:space="preserve">федеральный и республиканский бюджет</t>
  </si>
  <si>
    <t xml:space="preserve">Здание построено в 1984 году. Износ сотавляет более 60%. Получено положительное заколючение государственной эксперизы №21-1-1-2-012622-2025 от 11.03.2025</t>
  </si>
  <si>
    <t xml:space="preserve">«Благоустройство территории МБОУ «СОШ № 2» г. Ядрина по адресу: Чувашская Республика, г. Ядрин, ул. Чапаева, д. 20 «а»</t>
  </si>
  <si>
    <t xml:space="preserve">Реализация проекта по благоустройству территории повысит престижность и привлекательность учреждения. Относится ко второму этапу капитального ремонта. </t>
  </si>
  <si>
    <t xml:space="preserve">«Комплексный капитальный ремонт здания МБОУ «Советская СОШ»  Ядринского муниципального округа Чувашской Республики  по адресу: Чувашской Республики  с. Советское, ул. Магницкого, д. 2</t>
  </si>
  <si>
    <t xml:space="preserve">Здание построено в 1987 году. Износ сотавляет более 70%. Получено положительное заколючение государственной эксперизы №21-1-1-2-066509-2025 от 07.11.2025</t>
  </si>
  <si>
    <t xml:space="preserve">«Благоустройство территории МБОУ «Советская СОШ»  Ядринского муниципального округа ЧР по адресу: ЧР с. Советское, ул. Магницкого, д. 22»</t>
  </si>
  <si>
    <t xml:space="preserve">«Комплексный капитальный ремонт здания МБДОУ «Детский сад»Сказка» г.Ядрина по адресу: ЧР г.Ядрин , ул. Чапаева, д.22</t>
  </si>
  <si>
    <t xml:space="preserve">Здание построено в 1988 году. Износ сотавляет более 80%. Получено положительное заколючение государственной эксперизы №21-1-1-2-026146-2025 от 15.05.2025</t>
  </si>
  <si>
    <t xml:space="preserve">«Комплексный капитальный ремонт здания МБОУ «Верхнеачакская СОШ им. А.П. Айдак» Ядринского муниципального округа ЧР по адресу: ЧР, д.Верхние Ачаки, ул. Ленина, д.38 « А»</t>
  </si>
  <si>
    <t xml:space="preserve">Здание построено в 1989 году. Износ сотавляет более 60%. Получено положительное заколючение государственной эксперизы №21-1-1-2-073741-2025 от 05.12.2025</t>
  </si>
  <si>
    <t xml:space="preserve">«Оснащение отремонтированного здания МБОУ «Верхнеачакская СОШ им. А.П. Айдак» Ядринского муниципального округа ЧР по адресу: ЧР, д.Верхние Ачаки, ул. Ленина, д.38 « А»</t>
  </si>
  <si>
    <t xml:space="preserve">Реализация комплекса мер, включающих в себя оснащение учебных кабинетов, приведёт к росту качества образования. </t>
  </si>
  <si>
    <t xml:space="preserve">«Благоустройство территории МБОУ «Верхнеачакская СОШ им. А.П. Айдак» Ядринского муниципального округа ЧР по адресу: ЧР, д. Верхние Ачаки, ул. Ленина, д.38 « А»</t>
  </si>
  <si>
    <t xml:space="preserve">«Комплексный капитальный ремонт здания МБОУ « Гимназия №1» г.Ядрина ЧР по адресу: ЧР г.Ядрин, ул. Октябрьская, д.1</t>
  </si>
  <si>
    <t xml:space="preserve">Здание построено в 1908 году. Износ сотавляет более 60%. Получено положительное заколючение государственной эксперизы №21-1-1-2-018736-2020 от 20.05.2020, №21-1-0294-20 от 15.05.2020</t>
  </si>
  <si>
    <t xml:space="preserve">«Благоустройство территории МБОУ «Гимназия № 1» г. Ядрина ЧР по адресу: ЧР г. Ядрин, ул. Октябрьская, д. 1»</t>
  </si>
  <si>
    <t xml:space="preserve">«Оснащение отремонтированного здания МБОУ «Советская СОШ»  Ядринского муниципального округа ЧР по адресу: ЧР с. Советское, ул. Магницкого, д. 2»</t>
  </si>
  <si>
    <t xml:space="preserve">Реализация комплекса мер, включающих в себя, оснащение учебных кабинетов, приведёт к росту качества образования. </t>
  </si>
  <si>
    <t xml:space="preserve">федеральный бюджет</t>
  </si>
  <si>
    <t xml:space="preserve">Инфраструктурные проекты Ядринского муниципального округа Чувашской Республики  (Культура)</t>
  </si>
  <si>
    <t xml:space="preserve">Капитальный ремонт Ядринского районного дома культуры и приобретение оборудования
</t>
  </si>
  <si>
    <t xml:space="preserve">Национальный проект «Семья», Государственная программа Чувашской Республики «Развитие культуры»</t>
  </si>
  <si>
    <t xml:space="preserve">ПИР – 2025, кап­ре­монт  2026-2027</t>
  </si>
  <si>
    <t xml:space="preserve">зрительный зал на 226 мест</t>
  </si>
  <si>
    <t xml:space="preserve">ФБ, РБ, МБ, ПСД 3,32 необходим перерасчет</t>
  </si>
  <si>
    <t xml:space="preserve">Реализация проекта районного Дома культуры повысит престижность и привлекательность учреждения для посетителей всех возрастов и социальных групп</t>
  </si>
  <si>
    <t xml:space="preserve">Капитальный ремонт здания Персирланского СДК  и приобретение оборудования в том числе ремонт помещений сельской библиотеки
</t>
  </si>
  <si>
    <t xml:space="preserve"> Государственная программа Чувашской Республики «Развитие культуры»</t>
  </si>
  <si>
    <t xml:space="preserve">ПИР – 2028, кап­ре­монт 2029 </t>
  </si>
  <si>
    <t xml:space="preserve">зрительный зал на 300  мест</t>
  </si>
  <si>
    <t xml:space="preserve">ФБ, РБ, МБ, необходим перерасчет ПСД 2022г на 25,69 млн. руб.</t>
  </si>
  <si>
    <t xml:space="preserve">Обслуживает 9 населенных пунктов. Капитальный ремонт СДК позволит обеспечить безопасность и комфортные условия для многочисленных посетителей, в числе которых и жители соседних деревень</t>
  </si>
  <si>
    <t xml:space="preserve">Создание модельной библиотеки Ядринской центральной библиотеки (ОКН) в г. Ядрин</t>
  </si>
  <si>
    <t xml:space="preserve"> Государственная программа Чувашской Республики «Развитие культур</t>
  </si>
  <si>
    <t xml:space="preserve">зрительный зал на 50 мест </t>
  </si>
  <si>
    <t xml:space="preserve"> ФБ, РБ, МБ, ПСД нет</t>
  </si>
  <si>
    <t xml:space="preserve">Реализация проекта позволит увеличить посещаемость и количество мероприятий для читателей</t>
  </si>
  <si>
    <t xml:space="preserve">Создание модельной библиотеки на базе Николаевской сельской библиотеки
</t>
  </si>
  <si>
    <t xml:space="preserve">Государственная программа Чувашской Республики «Развитие культуры»</t>
  </si>
  <si>
    <t xml:space="preserve">зрительный зал на 50 мест</t>
  </si>
  <si>
    <t xml:space="preserve">Обслуживает 7 населенных пунктов.Модернизация библиотек станет помошником в  образовании, их деятельность будет связана с творческим и духовным развитием современного поколения. Увеличится количество читателей</t>
  </si>
  <si>
    <t xml:space="preserve">Создание музея чувашского языка</t>
  </si>
  <si>
    <t xml:space="preserve">зри­тельный зал на 30 мест</t>
  </si>
  <si>
    <t xml:space="preserve">МБ, ФБ, РБ, имеется ПСД разработано, необходима корректировка </t>
  </si>
  <si>
    <t xml:space="preserve"> Включен в  Долгосрочный план развития ремонт и реконструкция. Строительство музея позволит: увеличить количества посетителей музеев, количества экспозиционных площадей, увеличит общее количество экспозиционных площадей. Имеется положительная экспертиза № 21-1-1-2-077223-2022 от 02.11.2022  на реставрационные работы. В связи с пожаром, здание сгорело, необходима корректировка ПСД.</t>
  </si>
  <si>
    <t xml:space="preserve">Капитальный ремонт здания Стрелецкого СДК  и приобретение оборудования в  том числе ремонт помещений сельской библиотеки
</t>
  </si>
  <si>
    <t xml:space="preserve">ПИР – 2026, кап­ре­монт 2027</t>
  </si>
  <si>
    <t xml:space="preserve">зри­тельный зал на 200  мест</t>
  </si>
  <si>
    <t xml:space="preserve">ФБ, РБ, МБ, ПСД нет</t>
  </si>
  <si>
    <t xml:space="preserve">Обслуживает 2 населенных пункта. Капитальный ремонт СДК обеспечит создание современных условий по организации досуга и отдыха, направленных на приобщение к культуре и искусству, развитие творческих способностей всех категорий населения</t>
  </si>
  <si>
    <t xml:space="preserve">Капитальный ремонт Нижнемочарского СДК и приобретение оборудования</t>
  </si>
  <si>
    <t xml:space="preserve">ПИР – 2027, капремонт 2028</t>
  </si>
  <si>
    <t xml:space="preserve">зрительный зал на 200 мест</t>
  </si>
  <si>
    <t xml:space="preserve">Нижнемочарский  СДК обслуживает  6 населенных пунктов. Реализация проекта позволит создать качественные условия для организации досуга и обеспечение жителей услугами организаций культуры</t>
  </si>
  <si>
    <t xml:space="preserve">Капитальный ремонт Дома-музея народного артиста СССР Н. Д. Мордвинова и приобретение оборудования
</t>
  </si>
  <si>
    <t xml:space="preserve">ПИР – 2027, кап­ремонт 2028</t>
  </si>
  <si>
    <t xml:space="preserve">2 этажа, общая площадь 261 кв. м.</t>
  </si>
  <si>
    <t xml:space="preserve">Дом-музей народного артиста СССР – является памятником культуры и истории регионального значения, сохраняющим имя великого артиста XX века. Последний капитальный ремонт был произведен в 2008 году, в 2017 и 2023 производились текущие косметические ремонты. По результатам технического обследования в 2024 году рекомендовано выполнить устройство приточно-вытяжной вентиляции в подвале, разработать проект усиления в местах развития трещин в здании, выполнить ремонт отмостки здания, заменить полипропилениовые трубы отопления, вследствии их вздутия </t>
  </si>
  <si>
    <t xml:space="preserve">Капитальный ремонт здания Кукшумского  СДК и приобретение оборудования</t>
  </si>
  <si>
    <t xml:space="preserve">зри­тельный зал на 330 мест</t>
  </si>
  <si>
    <t xml:space="preserve">ФБ, РБ, МБ, ПСД разработано 2,68 млн. руб. необходим перерасчет </t>
  </si>
  <si>
    <t xml:space="preserve">Обслуживает 8 населенных пунктов. Капитальный ремонт СДК позволит обеспечить безопасность и комфортные условия для многочисленных посетителей, в числе которых и жители соседних деревень. Положительное заключение 13.10.2020 год № 21-1-7-1245-20.</t>
  </si>
  <si>
    <t xml:space="preserve">Создание модельной библиотеки на базе Ювановской сельской библиотеки</t>
  </si>
  <si>
    <t xml:space="preserve">Обслуживает 8 населенных пунктов.Модернизация библиотек станет помошником в  образовании, их деятельность будет связана с творческим и духовным развитием современного поколения. Увеличит количество читателей</t>
  </si>
  <si>
    <t xml:space="preserve">Капитальный ремонт библиотеки в с. Малое Карачкино</t>
  </si>
  <si>
    <t xml:space="preserve">ПИР – 2026, кап­ремонт 2027</t>
  </si>
  <si>
    <t xml:space="preserve">зри­тельный зал на 15 мест</t>
  </si>
  <si>
    <t xml:space="preserve">Реализация проекта позволит нам повысить энергоэффективность и снизить расходы на топливо, позволит создать качественные условия для обслуживания населения</t>
  </si>
  <si>
    <t xml:space="preserve">Капитальный ремонт  Верхнеачакского музея натурального хозяйства чувашского крестьянина XIX века и приобретение оборудования</t>
  </si>
  <si>
    <r>
      <rPr>
        <sz val="12"/>
        <color rgb="FF000000"/>
        <rFont val="Times New Roman"/>
        <family val="1"/>
        <charset val="204"/>
      </rPr>
      <t xml:space="preserve"> ФБ</t>
    </r>
    <r>
      <rPr>
        <strike val="true"/>
        <sz val="12"/>
        <color rgb="FF000000"/>
        <rFont val="Times New Roman"/>
        <family val="1"/>
        <charset val="204"/>
      </rPr>
      <t xml:space="preserve">,</t>
    </r>
    <r>
      <rPr>
        <sz val="12"/>
        <color rgb="FF000000"/>
        <rFont val="Times New Roman"/>
        <family val="1"/>
        <charset val="204"/>
      </rPr>
      <t xml:space="preserve"> МБ, ПСД нет</t>
    </r>
  </si>
  <si>
    <t xml:space="preserve">По результатам технической экспертизы рекомендовано заменить деревянные столбы фундамента и деревянные столбы опор лага пола основного деревянного здания музея. Техническое состояние фундаментов признано недопустимым</t>
  </si>
  <si>
    <t xml:space="preserve">Капитальный ремонт здания Старотиньгешского СДК и приобретение оборудования</t>
  </si>
  <si>
    <t xml:space="preserve">ПИР – 2029, кап­ре­монт 2030г</t>
  </si>
  <si>
    <t xml:space="preserve">зрительный зал на 250  мест</t>
  </si>
  <si>
    <t xml:space="preserve">ФБ, РБ, МБ, ПСД разработано 2020 г. 4,5 млн. руб. необходим перерасчет</t>
  </si>
  <si>
    <t xml:space="preserve">Обслуживает 10 населенных пунктов. Капитальный ремонт СДК позволит обеспечить безопасность и комфортные условия для многочисленных посетителей, в числе которых и жители соседних деревень.</t>
  </si>
  <si>
    <t xml:space="preserve">Создание модельной библиотеки на базе В. Ачакской сельской библиотеки</t>
  </si>
  <si>
    <t xml:space="preserve">РБ, МБ, ПСД нет</t>
  </si>
  <si>
    <t xml:space="preserve">Обслуживает 4 населенных пункта. Реализация проекта позволит создать качественные условия для обслуживания населения.</t>
  </si>
  <si>
    <t xml:space="preserve">Инфраструктурные проекты Ядринского муниципального округа Чувашской Республики  (Социальная сфера и рынок труда)</t>
  </si>
  <si>
    <t xml:space="preserve">Открытие семейного МФЦ «Мой семейный центр» в Ядринском муниципальном округе</t>
  </si>
  <si>
    <t xml:space="preserve">Национальный проект "Семья"</t>
  </si>
  <si>
    <t xml:space="preserve">50 чел.</t>
  </si>
  <si>
    <t xml:space="preserve">РБ</t>
  </si>
  <si>
    <t xml:space="preserve">Создание в муниципальных образованиях семейных  многофункциональных центров поручено в Послании Главы Чувашской Республики Государственному Совету Чувашской Республики на 2025 год</t>
  </si>
  <si>
    <t xml:space="preserve">Инфраструктурные проекты Ядринского муниципального округа Чувашской Республики  (Экология)</t>
  </si>
  <si>
    <t xml:space="preserve"> Расчистка русла р. Сура в подпоре Чебоксарского водохранилища в г. Ядрин Чувашской Республики </t>
  </si>
  <si>
    <t xml:space="preserve">Сохранение уникальных водных объектов национального проекта "Экология"</t>
  </si>
  <si>
    <t xml:space="preserve"> Ядринский муниципальный округ Чувашской Республики </t>
  </si>
  <si>
    <t xml:space="preserve">0,7 га</t>
  </si>
  <si>
    <t xml:space="preserve"> Требуется разработка ПСД. ФБ (100%) </t>
  </si>
  <si>
    <t xml:space="preserve"> объем финансирования, млн. рублей </t>
  </si>
  <si>
    <t xml:space="preserve">  Обмеление и заиление участка русла,  предназначенного для  рекреации населения, акт обследования  ФГБВУ "Центррегионводхоз", ВВБВУ Федерального агенства  водных ресурсов  от 15.05.2023г.о  необходимости проведения мероприятий по расчистке русла р. Сура </t>
  </si>
  <si>
    <t xml:space="preserve"> федеральный бюджет </t>
  </si>
  <si>
    <t xml:space="preserve"> республиканский бюджет Чувашской Республики </t>
  </si>
  <si>
    <t xml:space="preserve"> местный бюджет </t>
  </si>
  <si>
    <t xml:space="preserve"> внебюджетные источники </t>
  </si>
  <si>
    <t xml:space="preserve"> Руслорегулирующие мероприятия на р. Ербаш у д. Нижние Сунары Ядринского муниципального округа </t>
  </si>
  <si>
    <t xml:space="preserve">Федеральный проект " Защита от наводнений и иных негативных воздействий вод и обеспечение безопасности гидротехнических сооружений"</t>
  </si>
  <si>
    <t xml:space="preserve">150м</t>
  </si>
  <si>
    <t xml:space="preserve"> Требуется разработка ПСД. ФБ+РБ+МБ </t>
  </si>
  <si>
    <t xml:space="preserve"> Сохранение автомобильной дороги и жилых домов от разрушения вследствие оползневых процессов, письмо Минприроды Чувашии от 10.12.2025 №02/10-14206 о включении  объекта в Федеральный проект "Защита от наводнений  ГТС", обращение жителей населенного пункта о принятии мер   противоопозневого процесса  </t>
  </si>
  <si>
    <t xml:space="preserve"> республиканский бюджет ЧР</t>
  </si>
  <si>
    <t xml:space="preserve"> Капитальный ремонт гидротехнического сооружения, находящегося у с.Советское на р.Ербаш </t>
  </si>
  <si>
    <t xml:space="preserve"> Муниципальная программа "Развитие потенциала природно- сырьевых ресурсов и обеспечение экологической безопасности"  </t>
  </si>
  <si>
    <t xml:space="preserve">1,6 га </t>
  </si>
  <si>
    <t xml:space="preserve"> ПСД разработана. РБ + МБ</t>
  </si>
  <si>
    <t xml:space="preserve">  Разработана проектно- сметная документация, прошедшая гос.   Экспертизу, находится на рассмотрение в Центррегионводхозе   г. Москва, износ объекта 80%</t>
  </si>
  <si>
    <t xml:space="preserve"> Капитальный ремонт ГТС у д. Эмякасы Ядринского муниципального округа </t>
  </si>
  <si>
    <t xml:space="preserve">30 га </t>
  </si>
  <si>
    <t xml:space="preserve"> ПСД на стадии разработки. РБ + МБ </t>
  </si>
  <si>
    <t xml:space="preserve"> Акт комиссионного обследование  от 28.11.2025г.с участием МЧС России об аварийном состоянии Гидротехнического сооружения </t>
  </si>
  <si>
    <t xml:space="preserve"> республиканский бюджет  ЧР</t>
  </si>
  <si>
    <t xml:space="preserve"> Капитальный ремонт ГТС у д. Талой Ядринского муниципального округа </t>
  </si>
  <si>
    <t xml:space="preserve">2 га </t>
  </si>
  <si>
    <t xml:space="preserve"> Необходима разработка ПСД. ФБ + РБ + МБ. </t>
  </si>
  <si>
    <t xml:space="preserve"> Капитальный ремонт ГТС у д. Кукшумы Ядринского муниципального округа </t>
  </si>
  <si>
    <t xml:space="preserve">1,2 га </t>
  </si>
  <si>
    <t xml:space="preserve"> Акт комиссионного обследование  от 28.11.2025г.с участием МЧС России об аварийном состоянии гидротехнического сооружения </t>
  </si>
  <si>
    <t xml:space="preserve"> Капитальный ремонт ГТС у д. Тяптяево Ядринского муниципального округа </t>
  </si>
  <si>
    <t xml:space="preserve">3,4 га</t>
  </si>
  <si>
    <t xml:space="preserve"> республиканский бюджет ЧР </t>
  </si>
  <si>
    <t xml:space="preserve"> Капитальный ремонт ГТС у д. Старые Тиньгеши Ядринского муниципального округа </t>
  </si>
  <si>
    <t xml:space="preserve">2,2 га </t>
  </si>
  <si>
    <t xml:space="preserve"> ИТОГО по муниципальному округу: </t>
  </si>
  <si>
    <t xml:space="preserve"> </t>
  </si>
  <si>
    <t xml:space="preserve">Инфраструктурные проекты Ядринского муниципального округа Чувашской Республики  (Безопасность жизнедеятельности)</t>
  </si>
  <si>
    <t xml:space="preserve">Строительсто спасательной станции «Ядринская»</t>
  </si>
  <si>
    <t xml:space="preserve">Муниципальная программа «Повышение безопасности жизнедеятельности населения и территорий Ядринского муниципального округа Чувашской Республики»</t>
  </si>
  <si>
    <t xml:space="preserve">100 кв.м.</t>
  </si>
  <si>
    <r>
      <rPr>
        <sz val="12"/>
        <color rgb="FF000000"/>
        <rFont val="Times New Roman"/>
        <family val="1"/>
        <charset val="204"/>
      </rPr>
      <t xml:space="preserve">бюджет муниципального округа, </t>
    </r>
    <r>
      <rPr>
        <sz val="12"/>
        <rFont val="Times New Roman"/>
        <family val="1"/>
        <charset val="204"/>
      </rPr>
      <t xml:space="preserve">требуется разработка ПСД</t>
    </r>
  </si>
  <si>
    <t xml:space="preserve">Отсутствие на территории муниципального округа спасательной станции. Повышение уровня  безопасности населения, так как в 40 км от г. Ядрина проходит  скоростная федеральная автомобильная дорога М-12 «Восток»», в 7 км – федеральная автомагистраль М-7 «Волга».        Наличие в муниципальной программе «Повышение безопасности жизнедеятельности населения и территорий Ядринского муниципального округа Чувашской Республики»</t>
  </si>
  <si>
    <t xml:space="preserve">Строительство поста пожарной охраны (для обслуживания федералной трассы М7 «Волга»)</t>
  </si>
  <si>
    <t xml:space="preserve">85 кв.м.</t>
  </si>
  <si>
    <r>
      <rPr>
        <sz val="12"/>
        <color rgb="FF000000"/>
        <rFont val="Times New Roman"/>
        <family val="1"/>
        <charset val="204"/>
      </rPr>
      <t xml:space="preserve">бюджет муниципального округа,</t>
    </r>
    <r>
      <rPr>
        <sz val="12"/>
        <rFont val="Times New Roman"/>
        <family val="1"/>
        <charset val="204"/>
      </rPr>
      <t xml:space="preserve"> требуется разработка ПСД</t>
    </r>
  </si>
  <si>
    <t xml:space="preserve">Муниципальная программа «Повышение безопасности жизнедеятельности населения и территорий Ядринского муниципального округа Чувашской Республики». Под защиту  попадут 17 населённых пунктов с общей численностью населения 1910 человек. Кроме того, в зону ответственности поста войдут федеральная трасса М7,  8 социально значимых объектов - 1 образовательное учреждение, 4 объекта здравоохранения и 3 дома культуры</t>
  </si>
  <si>
    <t xml:space="preserve">Кроме того, в зону ответственности поста войдут 8 социально значимых объектов: 1 образовательное учреждение, 4 объекта здравоохранения и 3 дома культуры.</t>
  </si>
  <si>
    <t xml:space="preserve">Реконструкция муниципальной системы оповещения населения Ядринского муниципального округа</t>
  </si>
  <si>
    <t xml:space="preserve"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оповещений и информирования населения"</t>
  </si>
  <si>
    <t xml:space="preserve">2025–2030</t>
  </si>
  <si>
    <t xml:space="preserve">17 оъектов</t>
  </si>
  <si>
    <t xml:space="preserve">Республиканский бюджет Чувашской Республики, бюджет муниципального округа, ПСД имеется</t>
  </si>
  <si>
    <t xml:space="preserve">Наличие  проектно-сметной документации;  необходимость установки оборудования и пуско-наладочных работ для модернизации муниципальной автоматизированной системы централизироанного оповещения</t>
  </si>
  <si>
    <t xml:space="preserve">Федеральный бюджет</t>
  </si>
  <si>
    <t xml:space="preserve">Ресурсное обеспечение по КПСЭР Ядринского МО 2025-2030</t>
  </si>
  <si>
    <t xml:space="preserve">Отрасли</t>
  </si>
  <si>
    <t xml:space="preserve">АПК</t>
  </si>
  <si>
    <t xml:space="preserve">Строительство и ЖКХ</t>
  </si>
  <si>
    <t xml:space="preserve">Энергетика</t>
  </si>
  <si>
    <t xml:space="preserve">Транспорт и дороги</t>
  </si>
  <si>
    <t xml:space="preserve">Здравоохранение</t>
  </si>
  <si>
    <t xml:space="preserve">Спорт</t>
  </si>
  <si>
    <t xml:space="preserve">Образование</t>
  </si>
  <si>
    <t xml:space="preserve">Культура</t>
  </si>
  <si>
    <t xml:space="preserve">Экология</t>
  </si>
  <si>
    <t xml:space="preserve">Соц сфера</t>
  </si>
  <si>
    <t xml:space="preserve">ОБЖ</t>
  </si>
  <si>
    <t xml:space="preserve">Туризм</t>
  </si>
  <si>
    <t xml:space="preserve">ВСЕГО</t>
  </si>
  <si>
    <t xml:space="preserve">Количество инфраструктурных проектов</t>
  </si>
  <si>
    <t xml:space="preserve">Объем финансирования, млн. руб.</t>
  </si>
  <si>
    <t xml:space="preserve">фед. бюджет</t>
  </si>
  <si>
    <t xml:space="preserve">респ. бюджет</t>
  </si>
  <si>
    <t xml:space="preserve">внебюджет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</si>
</sst>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.0"/>
    <numFmt numFmtId="167" formatCode="#,##0"/>
    <numFmt numFmtId="168" formatCode="General"/>
  </numFmts>
  <fonts count="2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NewRomanPSMT"/>
      <family val="0"/>
      <charset val="1"/>
    </font>
    <font>
      <b val="true"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9"/>
      <color rgb="FF000000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10"/>
      <name val="Times New Roman"/>
      <family val="1"/>
      <charset val="204"/>
    </font>
    <font>
      <strike val="true"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" xfId="20"/>
    <cellStyle name="Обычный 10 3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52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100" zoomScalePageLayoutView="75" workbookViewId="0">
      <pane xSplit="0" ySplit="4" topLeftCell="A35" activePane="bottomLeft" state="frozen"/>
      <selection pane="topLeft" activeCell="A1" activeCellId="0" sqref="A1"/>
      <selection pane="bottomLeft" activeCell="F17" activeCellId="0" sqref="F17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32.42"/>
    <col collapsed="false" customWidth="true" hidden="false" outlineLevel="0" max="2" min="2" style="0" width="18.12"/>
    <col collapsed="false" customWidth="true" hidden="false" outlineLevel="0" max="3" min="3" style="0" width="16.87"/>
    <col collapsed="false" customWidth="true" hidden="false" outlineLevel="0" max="4" min="4" style="0" width="9.85"/>
    <col collapsed="false" customWidth="true" hidden="false" outlineLevel="0" max="5" min="5" style="0" width="9.13"/>
    <col collapsed="false" customWidth="true" hidden="false" outlineLevel="0" max="6" min="6" style="0" width="20.42"/>
    <col collapsed="false" customWidth="true" hidden="false" outlineLevel="0" max="7" min="7" style="0" width="23.01"/>
    <col collapsed="false" customWidth="true" hidden="false" outlineLevel="0" max="14" min="8" style="0" width="12.14"/>
    <col collapsed="false" customWidth="true" hidden="false" outlineLevel="0" max="15" min="15" style="0" width="13.43"/>
    <col collapsed="false" customWidth="true" hidden="false" outlineLevel="0" max="16" min="16" style="0" width="36.57"/>
    <col collapsed="false" customWidth="true" hidden="false" outlineLevel="0" max="18" min="18" style="0" width="7.71"/>
  </cols>
  <sheetData>
    <row r="1" s="1" customFormat="true" ht="87" hidden="false" customHeight="true" outlineLevel="0" collapsed="false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AMJ1" s="3"/>
    </row>
    <row r="2" s="3" customFormat="true" ht="20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</row>
    <row r="3" customFormat="false" ht="15.75" hidden="false" customHeight="tru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/>
      <c r="L3" s="5"/>
      <c r="M3" s="5"/>
      <c r="N3" s="5"/>
      <c r="O3" s="5" t="s">
        <v>9</v>
      </c>
      <c r="P3" s="5" t="s">
        <v>10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customFormat="false" ht="95.5" hidden="false" customHeight="true" outlineLevel="0" collapsed="false">
      <c r="A4" s="5"/>
      <c r="B4" s="5"/>
      <c r="C4" s="5"/>
      <c r="D4" s="5"/>
      <c r="E4" s="5"/>
      <c r="F4" s="5"/>
      <c r="G4" s="5" t="s">
        <v>11</v>
      </c>
      <c r="H4" s="5" t="s">
        <v>12</v>
      </c>
      <c r="I4" s="5" t="n">
        <v>2025</v>
      </c>
      <c r="J4" s="5" t="n">
        <v>2026</v>
      </c>
      <c r="K4" s="5" t="n">
        <v>2027</v>
      </c>
      <c r="L4" s="5" t="n">
        <v>2028</v>
      </c>
      <c r="M4" s="5" t="n">
        <v>2029</v>
      </c>
      <c r="N4" s="5" t="n">
        <v>2030</v>
      </c>
      <c r="O4" s="5"/>
      <c r="P4" s="5"/>
    </row>
    <row r="5" customFormat="false" ht="15.75" hidden="false" customHeight="false" outlineLevel="0" collapsed="false">
      <c r="A5" s="5" t="n">
        <v>1</v>
      </c>
      <c r="B5" s="5" t="n">
        <v>2</v>
      </c>
      <c r="C5" s="5" t="n">
        <v>3</v>
      </c>
      <c r="D5" s="5" t="n">
        <v>4</v>
      </c>
      <c r="E5" s="5" t="n">
        <v>5</v>
      </c>
      <c r="F5" s="5" t="n">
        <v>6</v>
      </c>
      <c r="G5" s="5" t="n">
        <v>7</v>
      </c>
      <c r="H5" s="5" t="n">
        <v>8</v>
      </c>
      <c r="I5" s="5" t="n">
        <v>9</v>
      </c>
      <c r="J5" s="5" t="n">
        <v>10</v>
      </c>
      <c r="K5" s="5" t="n">
        <v>11</v>
      </c>
      <c r="L5" s="5" t="n">
        <v>12</v>
      </c>
      <c r="M5" s="5" t="n">
        <v>13</v>
      </c>
      <c r="N5" s="5" t="n">
        <v>14</v>
      </c>
      <c r="O5" s="5" t="n">
        <v>15</v>
      </c>
      <c r="P5" s="5" t="n">
        <v>16</v>
      </c>
    </row>
    <row r="6" customFormat="false" ht="15.75" hidden="false" customHeight="false" outlineLevel="0" collapsed="false">
      <c r="A6" s="6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customFormat="false" ht="57" hidden="false" customHeight="true" outlineLevel="0" collapsed="false">
      <c r="A7" s="7" t="s">
        <v>14</v>
      </c>
      <c r="B7" s="8" t="s">
        <v>15</v>
      </c>
      <c r="C7" s="7" t="s">
        <v>16</v>
      </c>
      <c r="D7" s="8" t="n">
        <v>2026</v>
      </c>
      <c r="E7" s="8" t="s">
        <v>17</v>
      </c>
      <c r="F7" s="8" t="s">
        <v>18</v>
      </c>
      <c r="G7" s="9" t="s">
        <v>19</v>
      </c>
      <c r="H7" s="10" t="n">
        <v>7.4</v>
      </c>
      <c r="I7" s="10" t="n">
        <f aca="false">SUM(I8:I11)</f>
        <v>0</v>
      </c>
      <c r="J7" s="10" t="n">
        <v>7.4</v>
      </c>
      <c r="K7" s="10" t="n">
        <f aca="false">SUM(K8:K11)</f>
        <v>0</v>
      </c>
      <c r="L7" s="10" t="n">
        <f aca="false">SUM(L8:L11)</f>
        <v>0</v>
      </c>
      <c r="M7" s="10" t="n">
        <v>0</v>
      </c>
      <c r="N7" s="10" t="n">
        <f aca="false">SUM(N8:N11)</f>
        <v>0</v>
      </c>
      <c r="O7" s="8" t="n">
        <v>7626</v>
      </c>
      <c r="P7" s="11" t="s">
        <v>20</v>
      </c>
      <c r="R7" s="12"/>
      <c r="S7" s="12"/>
      <c r="T7" s="12"/>
      <c r="U7" s="12"/>
      <c r="V7" s="12"/>
      <c r="W7" s="12"/>
      <c r="X7" s="12"/>
    </row>
    <row r="8" customFormat="false" ht="38.25" hidden="false" customHeight="true" outlineLevel="0" collapsed="false">
      <c r="A8" s="7"/>
      <c r="B8" s="8"/>
      <c r="C8" s="7"/>
      <c r="D8" s="8"/>
      <c r="E8" s="8"/>
      <c r="F8" s="8"/>
      <c r="G8" s="9" t="s">
        <v>21</v>
      </c>
      <c r="H8" s="10" t="n">
        <f aca="false">SUM(I8:N8)</f>
        <v>6.562</v>
      </c>
      <c r="I8" s="10" t="n">
        <v>0</v>
      </c>
      <c r="J8" s="10" t="n">
        <v>6.562</v>
      </c>
      <c r="K8" s="10" t="n">
        <v>0</v>
      </c>
      <c r="L8" s="10" t="n">
        <v>0</v>
      </c>
      <c r="M8" s="10" t="n">
        <v>0</v>
      </c>
      <c r="N8" s="10" t="n">
        <v>0</v>
      </c>
      <c r="O8" s="8"/>
      <c r="P8" s="11"/>
      <c r="R8" s="12"/>
      <c r="S8" s="12"/>
      <c r="T8" s="12"/>
      <c r="U8" s="12"/>
      <c r="V8" s="12"/>
      <c r="W8" s="12"/>
      <c r="X8" s="12"/>
    </row>
    <row r="9" customFormat="false" ht="58.5" hidden="false" customHeight="true" outlineLevel="0" collapsed="false">
      <c r="A9" s="7"/>
      <c r="B9" s="8"/>
      <c r="C9" s="7"/>
      <c r="D9" s="8"/>
      <c r="E9" s="8"/>
      <c r="F9" s="8"/>
      <c r="G9" s="9" t="s">
        <v>22</v>
      </c>
      <c r="H9" s="10" t="n">
        <f aca="false">SUM(I9:N9)</f>
        <v>0.066</v>
      </c>
      <c r="I9" s="10" t="n">
        <v>0</v>
      </c>
      <c r="J9" s="10" t="n">
        <v>0.066</v>
      </c>
      <c r="K9" s="10" t="n">
        <v>0</v>
      </c>
      <c r="L9" s="10" t="n">
        <v>0</v>
      </c>
      <c r="M9" s="10" t="n">
        <v>0</v>
      </c>
      <c r="N9" s="10" t="n">
        <v>0</v>
      </c>
      <c r="O9" s="8"/>
      <c r="P9" s="11"/>
      <c r="R9" s="12"/>
      <c r="S9" s="12"/>
      <c r="T9" s="12"/>
      <c r="U9" s="12"/>
      <c r="V9" s="12"/>
      <c r="W9" s="12"/>
      <c r="X9" s="12"/>
    </row>
    <row r="10" customFormat="false" ht="38.25" hidden="false" customHeight="true" outlineLevel="0" collapsed="false">
      <c r="A10" s="7"/>
      <c r="B10" s="8"/>
      <c r="C10" s="7"/>
      <c r="D10" s="8"/>
      <c r="E10" s="8"/>
      <c r="F10" s="8"/>
      <c r="G10" s="9" t="s">
        <v>23</v>
      </c>
      <c r="H10" s="10" t="n">
        <f aca="false">SUM(I10:N10)</f>
        <v>0.03</v>
      </c>
      <c r="I10" s="10" t="n">
        <v>0</v>
      </c>
      <c r="J10" s="10" t="n">
        <v>0.03</v>
      </c>
      <c r="K10" s="10" t="n">
        <v>0</v>
      </c>
      <c r="L10" s="10" t="n">
        <v>0</v>
      </c>
      <c r="M10" s="10" t="n">
        <v>0</v>
      </c>
      <c r="N10" s="10" t="n">
        <v>0</v>
      </c>
      <c r="O10" s="8"/>
      <c r="P10" s="11"/>
      <c r="R10" s="12"/>
      <c r="S10" s="12"/>
      <c r="T10" s="13"/>
      <c r="U10" s="12"/>
      <c r="V10" s="12"/>
      <c r="W10" s="13"/>
      <c r="X10" s="12"/>
    </row>
    <row r="11" customFormat="false" ht="48.75" hidden="false" customHeight="true" outlineLevel="0" collapsed="false">
      <c r="A11" s="7"/>
      <c r="B11" s="8"/>
      <c r="C11" s="7"/>
      <c r="D11" s="8"/>
      <c r="E11" s="8"/>
      <c r="F11" s="8"/>
      <c r="G11" s="9" t="s">
        <v>24</v>
      </c>
      <c r="H11" s="10" t="n">
        <f aca="false">SUM(I11:N11)</f>
        <v>0.736</v>
      </c>
      <c r="I11" s="10" t="n">
        <v>0</v>
      </c>
      <c r="J11" s="10" t="n">
        <v>0.736</v>
      </c>
      <c r="K11" s="10" t="n">
        <v>0</v>
      </c>
      <c r="L11" s="10" t="n">
        <v>0</v>
      </c>
      <c r="M11" s="10" t="n">
        <v>0</v>
      </c>
      <c r="N11" s="10" t="n">
        <v>0</v>
      </c>
      <c r="O11" s="8"/>
      <c r="P11" s="11"/>
      <c r="R11" s="12"/>
      <c r="S11" s="12"/>
      <c r="T11" s="12"/>
      <c r="U11" s="12"/>
      <c r="V11" s="12"/>
      <c r="W11" s="12"/>
      <c r="X11" s="12"/>
    </row>
    <row r="12" customFormat="false" ht="47.25" hidden="false" customHeight="true" outlineLevel="0" collapsed="false">
      <c r="A12" s="7" t="s">
        <v>25</v>
      </c>
      <c r="B12" s="8" t="s">
        <v>15</v>
      </c>
      <c r="C12" s="7" t="s">
        <v>16</v>
      </c>
      <c r="D12" s="8" t="n">
        <v>2026</v>
      </c>
      <c r="E12" s="8" t="s">
        <v>26</v>
      </c>
      <c r="F12" s="8" t="s">
        <v>18</v>
      </c>
      <c r="G12" s="9" t="s">
        <v>19</v>
      </c>
      <c r="H12" s="10" t="n">
        <f aca="false">SUM(H13:H16)</f>
        <v>19.969</v>
      </c>
      <c r="I12" s="10" t="n">
        <f aca="false">SUM(I13:I16)</f>
        <v>0</v>
      </c>
      <c r="J12" s="10" t="n">
        <f aca="false">SUM(J13:J16)</f>
        <v>19.969</v>
      </c>
      <c r="K12" s="10" t="n">
        <f aca="false">SUM(K13:K16)</f>
        <v>0</v>
      </c>
      <c r="L12" s="10" t="n">
        <f aca="false">SUM(L13:L16)</f>
        <v>0</v>
      </c>
      <c r="M12" s="10" t="n">
        <v>0</v>
      </c>
      <c r="N12" s="10" t="n">
        <f aca="false">SUM(N13:N16)</f>
        <v>0</v>
      </c>
      <c r="O12" s="8" t="n">
        <v>7626</v>
      </c>
      <c r="P12" s="11" t="s">
        <v>20</v>
      </c>
      <c r="R12" s="12"/>
      <c r="S12" s="12"/>
      <c r="T12" s="12"/>
      <c r="U12" s="12"/>
      <c r="V12" s="12"/>
      <c r="W12" s="12"/>
      <c r="X12" s="12"/>
    </row>
    <row r="13" customFormat="false" ht="31.5" hidden="false" customHeight="false" outlineLevel="0" collapsed="false">
      <c r="A13" s="7"/>
      <c r="B13" s="8"/>
      <c r="C13" s="7"/>
      <c r="D13" s="8"/>
      <c r="E13" s="8"/>
      <c r="F13" s="8"/>
      <c r="G13" s="9" t="s">
        <v>21</v>
      </c>
      <c r="H13" s="10" t="n">
        <f aca="false">SUM(I13:N13)</f>
        <v>17.7829</v>
      </c>
      <c r="I13" s="10" t="n">
        <v>0</v>
      </c>
      <c r="J13" s="10" t="n">
        <v>17.7829</v>
      </c>
      <c r="K13" s="10" t="n">
        <v>0</v>
      </c>
      <c r="L13" s="10" t="n">
        <v>0</v>
      </c>
      <c r="M13" s="10" t="n">
        <v>0</v>
      </c>
      <c r="N13" s="10" t="n">
        <v>0</v>
      </c>
      <c r="O13" s="8"/>
      <c r="P13" s="11"/>
      <c r="R13" s="12"/>
      <c r="S13" s="12"/>
      <c r="T13" s="12"/>
      <c r="U13" s="12"/>
      <c r="V13" s="12"/>
      <c r="W13" s="12"/>
      <c r="X13" s="12"/>
    </row>
    <row r="14" customFormat="false" ht="47.25" hidden="false" customHeight="false" outlineLevel="0" collapsed="false">
      <c r="A14" s="7"/>
      <c r="B14" s="8"/>
      <c r="C14" s="7"/>
      <c r="D14" s="8"/>
      <c r="E14" s="8"/>
      <c r="F14" s="8"/>
      <c r="G14" s="9" t="s">
        <v>22</v>
      </c>
      <c r="H14" s="10" t="n">
        <f aca="false">SUM(I14:N14)</f>
        <v>0.1797</v>
      </c>
      <c r="I14" s="10" t="n">
        <v>0</v>
      </c>
      <c r="J14" s="10" t="n">
        <v>0.1797</v>
      </c>
      <c r="K14" s="10" t="n">
        <v>0</v>
      </c>
      <c r="L14" s="10" t="n">
        <v>0</v>
      </c>
      <c r="M14" s="10" t="n">
        <v>0</v>
      </c>
      <c r="N14" s="10" t="n">
        <v>0</v>
      </c>
      <c r="O14" s="8"/>
      <c r="P14" s="11"/>
      <c r="R14" s="12"/>
      <c r="S14" s="12"/>
      <c r="T14" s="12"/>
      <c r="U14" s="12"/>
      <c r="V14" s="12"/>
      <c r="W14" s="12"/>
      <c r="X14" s="12"/>
    </row>
    <row r="15" customFormat="false" ht="15.75" hidden="false" customHeight="false" outlineLevel="0" collapsed="false">
      <c r="A15" s="7"/>
      <c r="B15" s="8"/>
      <c r="C15" s="7"/>
      <c r="D15" s="8"/>
      <c r="E15" s="8"/>
      <c r="F15" s="8"/>
      <c r="G15" s="9" t="s">
        <v>23</v>
      </c>
      <c r="H15" s="10" t="n">
        <f aca="false">SUM(I15:N15)</f>
        <v>0.0095</v>
      </c>
      <c r="I15" s="10" t="n">
        <v>0</v>
      </c>
      <c r="J15" s="10" t="n">
        <v>0.0095</v>
      </c>
      <c r="K15" s="10" t="n">
        <v>0</v>
      </c>
      <c r="L15" s="10" t="n">
        <v>0</v>
      </c>
      <c r="M15" s="10" t="n">
        <v>0</v>
      </c>
      <c r="N15" s="10" t="n">
        <v>0</v>
      </c>
      <c r="O15" s="8"/>
      <c r="P15" s="11"/>
      <c r="R15" s="12"/>
      <c r="S15" s="12"/>
      <c r="T15" s="12"/>
      <c r="U15" s="12"/>
      <c r="V15" s="12"/>
      <c r="W15" s="12"/>
      <c r="X15" s="12"/>
    </row>
    <row r="16" customFormat="false" ht="216.9" hidden="false" customHeight="true" outlineLevel="0" collapsed="false">
      <c r="A16" s="7"/>
      <c r="B16" s="8"/>
      <c r="C16" s="7"/>
      <c r="D16" s="8"/>
      <c r="E16" s="8"/>
      <c r="F16" s="8"/>
      <c r="G16" s="9" t="s">
        <v>24</v>
      </c>
      <c r="H16" s="10" t="n">
        <f aca="false">SUM(I16:N16)</f>
        <v>1.9969</v>
      </c>
      <c r="I16" s="10" t="n">
        <v>0</v>
      </c>
      <c r="J16" s="10" t="n">
        <v>1.9969</v>
      </c>
      <c r="K16" s="10" t="n">
        <v>0</v>
      </c>
      <c r="L16" s="10" t="n">
        <v>0</v>
      </c>
      <c r="M16" s="10" t="n">
        <v>0</v>
      </c>
      <c r="N16" s="10" t="n">
        <v>0</v>
      </c>
      <c r="O16" s="8"/>
      <c r="P16" s="11"/>
      <c r="R16" s="12"/>
      <c r="S16" s="12"/>
      <c r="T16" s="12"/>
      <c r="U16" s="12"/>
      <c r="V16" s="12"/>
      <c r="W16" s="12"/>
      <c r="X16" s="12"/>
    </row>
    <row r="17" customFormat="false" ht="47.25" hidden="false" customHeight="true" outlineLevel="0" collapsed="false">
      <c r="A17" s="7" t="s">
        <v>27</v>
      </c>
      <c r="B17" s="8" t="s">
        <v>15</v>
      </c>
      <c r="C17" s="7" t="s">
        <v>16</v>
      </c>
      <c r="D17" s="8" t="n">
        <v>2027</v>
      </c>
      <c r="E17" s="8" t="s">
        <v>28</v>
      </c>
      <c r="F17" s="8" t="s">
        <v>18</v>
      </c>
      <c r="G17" s="9" t="s">
        <v>19</v>
      </c>
      <c r="H17" s="10" t="n">
        <f aca="false">SUM(H18:H21)</f>
        <v>103</v>
      </c>
      <c r="I17" s="10" t="n">
        <f aca="false">SUM(I18:I21)</f>
        <v>0</v>
      </c>
      <c r="J17" s="10" t="n">
        <f aca="false">SUM(J18:J21)</f>
        <v>0</v>
      </c>
      <c r="K17" s="10" t="n">
        <f aca="false">SUM(K18:K21)</f>
        <v>103</v>
      </c>
      <c r="L17" s="10" t="n">
        <f aca="false">SUM(L18:L21)</f>
        <v>0</v>
      </c>
      <c r="M17" s="10" t="n">
        <v>0</v>
      </c>
      <c r="N17" s="10" t="n">
        <f aca="false">SUM(N18:N21)</f>
        <v>0</v>
      </c>
      <c r="O17" s="8" t="n">
        <v>7626</v>
      </c>
      <c r="P17" s="11" t="s">
        <v>20</v>
      </c>
      <c r="R17" s="12"/>
      <c r="S17" s="12"/>
      <c r="T17" s="12"/>
      <c r="U17" s="12"/>
      <c r="V17" s="12"/>
      <c r="W17" s="12"/>
      <c r="X17" s="12"/>
    </row>
    <row r="18" customFormat="false" ht="31.5" hidden="false" customHeight="false" outlineLevel="0" collapsed="false">
      <c r="A18" s="7"/>
      <c r="B18" s="8"/>
      <c r="C18" s="7"/>
      <c r="D18" s="8"/>
      <c r="E18" s="8"/>
      <c r="F18" s="8"/>
      <c r="G18" s="9" t="s">
        <v>21</v>
      </c>
      <c r="H18" s="10" t="n">
        <f aca="false">SUM(I18:N18)</f>
        <v>91.7247</v>
      </c>
      <c r="I18" s="10" t="n">
        <v>0</v>
      </c>
      <c r="J18" s="10" t="n">
        <v>0</v>
      </c>
      <c r="K18" s="10" t="n">
        <v>91.7247</v>
      </c>
      <c r="L18" s="10" t="n">
        <v>0</v>
      </c>
      <c r="M18" s="10" t="n">
        <v>0</v>
      </c>
      <c r="N18" s="10" t="n">
        <v>0</v>
      </c>
      <c r="O18" s="8"/>
      <c r="P18" s="11"/>
      <c r="R18" s="12"/>
      <c r="S18" s="12"/>
      <c r="T18" s="12"/>
      <c r="U18" s="12"/>
      <c r="V18" s="12"/>
      <c r="W18" s="12"/>
      <c r="X18" s="12"/>
    </row>
    <row r="19" customFormat="false" ht="47.25" hidden="false" customHeight="false" outlineLevel="0" collapsed="false">
      <c r="A19" s="7"/>
      <c r="B19" s="8"/>
      <c r="C19" s="7"/>
      <c r="D19" s="8"/>
      <c r="E19" s="8"/>
      <c r="F19" s="8"/>
      <c r="G19" s="9" t="s">
        <v>22</v>
      </c>
      <c r="H19" s="10" t="n">
        <f aca="false">SUM(I19:N19)</f>
        <v>0.9265</v>
      </c>
      <c r="I19" s="10" t="n">
        <v>0</v>
      </c>
      <c r="J19" s="10" t="n">
        <v>0</v>
      </c>
      <c r="K19" s="10" t="n">
        <v>0.9265</v>
      </c>
      <c r="L19" s="10" t="n">
        <v>0</v>
      </c>
      <c r="M19" s="10" t="n">
        <v>0</v>
      </c>
      <c r="N19" s="10" t="n">
        <v>0</v>
      </c>
      <c r="O19" s="8"/>
      <c r="P19" s="11"/>
      <c r="R19" s="12"/>
      <c r="S19" s="12"/>
      <c r="T19" s="12"/>
      <c r="U19" s="12"/>
      <c r="V19" s="12"/>
      <c r="W19" s="12"/>
      <c r="X19" s="12"/>
    </row>
    <row r="20" customFormat="false" ht="15.75" hidden="false" customHeight="false" outlineLevel="0" collapsed="false">
      <c r="A20" s="7"/>
      <c r="B20" s="8"/>
      <c r="C20" s="7"/>
      <c r="D20" s="8"/>
      <c r="E20" s="8"/>
      <c r="F20" s="8"/>
      <c r="G20" s="9" t="s">
        <v>23</v>
      </c>
      <c r="H20" s="10" t="n">
        <f aca="false">SUM(I20:N20)</f>
        <v>0.0488</v>
      </c>
      <c r="I20" s="10" t="n">
        <v>0</v>
      </c>
      <c r="J20" s="10" t="n">
        <v>0</v>
      </c>
      <c r="K20" s="10" t="n">
        <v>0.0488</v>
      </c>
      <c r="L20" s="10" t="n">
        <v>0</v>
      </c>
      <c r="M20" s="10" t="n">
        <v>0</v>
      </c>
      <c r="N20" s="10" t="n">
        <v>0</v>
      </c>
      <c r="O20" s="8"/>
      <c r="P20" s="11"/>
      <c r="R20" s="12"/>
      <c r="S20" s="12"/>
      <c r="T20" s="12"/>
      <c r="U20" s="13"/>
      <c r="V20" s="12"/>
      <c r="W20" s="13"/>
      <c r="X20" s="12"/>
    </row>
    <row r="21" customFormat="false" ht="66.65" hidden="false" customHeight="true" outlineLevel="0" collapsed="false">
      <c r="A21" s="7"/>
      <c r="B21" s="8"/>
      <c r="C21" s="7"/>
      <c r="D21" s="8"/>
      <c r="E21" s="8"/>
      <c r="F21" s="8"/>
      <c r="G21" s="9" t="s">
        <v>24</v>
      </c>
      <c r="H21" s="10" t="n">
        <f aca="false">SUM(I21:N21)</f>
        <v>10.3</v>
      </c>
      <c r="I21" s="10" t="n">
        <v>0</v>
      </c>
      <c r="J21" s="10" t="n">
        <v>0</v>
      </c>
      <c r="K21" s="10" t="n">
        <v>10.3</v>
      </c>
      <c r="L21" s="10" t="n">
        <v>0</v>
      </c>
      <c r="M21" s="10" t="n">
        <v>0</v>
      </c>
      <c r="N21" s="10" t="n">
        <v>0</v>
      </c>
      <c r="O21" s="8"/>
      <c r="P21" s="11"/>
      <c r="R21" s="12"/>
      <c r="S21" s="12"/>
      <c r="T21" s="12"/>
      <c r="U21" s="12"/>
      <c r="V21" s="12"/>
      <c r="W21" s="12"/>
      <c r="X21" s="12"/>
    </row>
    <row r="22" customFormat="false" ht="47.25" hidden="false" customHeight="true" outlineLevel="0" collapsed="false">
      <c r="A22" s="7" t="s">
        <v>29</v>
      </c>
      <c r="B22" s="8" t="s">
        <v>15</v>
      </c>
      <c r="C22" s="7" t="s">
        <v>16</v>
      </c>
      <c r="D22" s="8" t="n">
        <v>2026</v>
      </c>
      <c r="E22" s="8" t="s">
        <v>30</v>
      </c>
      <c r="F22" s="8" t="s">
        <v>18</v>
      </c>
      <c r="G22" s="9" t="s">
        <v>19</v>
      </c>
      <c r="H22" s="10" t="n">
        <v>6.79</v>
      </c>
      <c r="I22" s="10" t="n">
        <f aca="false">SUM(I23:I26)</f>
        <v>0</v>
      </c>
      <c r="J22" s="10" t="n">
        <v>6.79</v>
      </c>
      <c r="K22" s="10" t="n">
        <f aca="false">SUM(K23:K26)</f>
        <v>0</v>
      </c>
      <c r="L22" s="10" t="n">
        <f aca="false">SUM(L23:L26)</f>
        <v>0</v>
      </c>
      <c r="M22" s="10" t="n">
        <v>0</v>
      </c>
      <c r="N22" s="10" t="n">
        <f aca="false">SUM(N23:N26)</f>
        <v>0</v>
      </c>
      <c r="O22" s="8" t="n">
        <v>7626</v>
      </c>
      <c r="P22" s="11" t="s">
        <v>20</v>
      </c>
      <c r="R22" s="12"/>
      <c r="S22" s="12"/>
      <c r="T22" s="12"/>
      <c r="U22" s="12"/>
      <c r="V22" s="12"/>
      <c r="W22" s="12"/>
      <c r="X22" s="12"/>
    </row>
    <row r="23" customFormat="false" ht="31.5" hidden="false" customHeight="false" outlineLevel="0" collapsed="false">
      <c r="A23" s="7"/>
      <c r="B23" s="8"/>
      <c r="C23" s="7"/>
      <c r="D23" s="8"/>
      <c r="E23" s="8"/>
      <c r="F23" s="8"/>
      <c r="G23" s="9" t="s">
        <v>21</v>
      </c>
      <c r="H23" s="10" t="n">
        <f aca="false">SUM(I23:N23)</f>
        <v>6.0541</v>
      </c>
      <c r="I23" s="10" t="n">
        <v>0</v>
      </c>
      <c r="J23" s="10" t="n">
        <v>6.0541</v>
      </c>
      <c r="K23" s="10" t="n">
        <v>0</v>
      </c>
      <c r="L23" s="10" t="n">
        <v>0</v>
      </c>
      <c r="M23" s="10" t="n">
        <v>0</v>
      </c>
      <c r="N23" s="10" t="n">
        <v>0</v>
      </c>
      <c r="O23" s="8"/>
      <c r="P23" s="11"/>
      <c r="R23" s="12"/>
      <c r="S23" s="12"/>
      <c r="T23" s="12"/>
      <c r="U23" s="12"/>
      <c r="V23" s="12"/>
      <c r="W23" s="12"/>
      <c r="X23" s="12"/>
    </row>
    <row r="24" customFormat="false" ht="47.25" hidden="false" customHeight="false" outlineLevel="0" collapsed="false">
      <c r="A24" s="7"/>
      <c r="B24" s="8"/>
      <c r="C24" s="7"/>
      <c r="D24" s="8"/>
      <c r="E24" s="8"/>
      <c r="F24" s="8"/>
      <c r="G24" s="9" t="s">
        <v>22</v>
      </c>
      <c r="H24" s="10" t="n">
        <f aca="false">SUM(I24:N24)</f>
        <v>0.0612</v>
      </c>
      <c r="I24" s="10" t="n">
        <v>0</v>
      </c>
      <c r="J24" s="10" t="n">
        <v>0.0612</v>
      </c>
      <c r="K24" s="10" t="n">
        <v>0</v>
      </c>
      <c r="L24" s="10" t="n">
        <v>0</v>
      </c>
      <c r="M24" s="10" t="n">
        <v>0</v>
      </c>
      <c r="N24" s="10" t="n">
        <v>0</v>
      </c>
      <c r="O24" s="8"/>
      <c r="P24" s="11"/>
      <c r="R24" s="12"/>
      <c r="S24" s="12"/>
      <c r="T24" s="12"/>
      <c r="U24" s="12"/>
      <c r="V24" s="12"/>
      <c r="W24" s="12"/>
      <c r="X24" s="12"/>
    </row>
    <row r="25" customFormat="false" ht="15.75" hidden="false" customHeight="false" outlineLevel="0" collapsed="false">
      <c r="A25" s="7"/>
      <c r="B25" s="8"/>
      <c r="C25" s="7"/>
      <c r="D25" s="8"/>
      <c r="E25" s="8"/>
      <c r="F25" s="8"/>
      <c r="G25" s="9" t="s">
        <v>23</v>
      </c>
      <c r="H25" s="10" t="n">
        <f aca="false">SUM(I25:N25)</f>
        <v>0.0032</v>
      </c>
      <c r="I25" s="10" t="n">
        <v>0</v>
      </c>
      <c r="J25" s="10" t="n">
        <v>0.0032</v>
      </c>
      <c r="K25" s="10" t="n">
        <v>0</v>
      </c>
      <c r="L25" s="10" t="n">
        <v>0</v>
      </c>
      <c r="M25" s="10" t="n">
        <v>0</v>
      </c>
      <c r="N25" s="10" t="n">
        <v>0</v>
      </c>
      <c r="O25" s="8"/>
      <c r="P25" s="11"/>
      <c r="R25" s="12"/>
      <c r="S25" s="12"/>
      <c r="T25" s="12"/>
      <c r="U25" s="12"/>
      <c r="V25" s="12"/>
      <c r="W25" s="12"/>
      <c r="X25" s="12"/>
    </row>
    <row r="26" customFormat="false" ht="116.4" hidden="false" customHeight="true" outlineLevel="0" collapsed="false">
      <c r="A26" s="7"/>
      <c r="B26" s="8"/>
      <c r="C26" s="7"/>
      <c r="D26" s="8"/>
      <c r="E26" s="8"/>
      <c r="F26" s="8"/>
      <c r="G26" s="9" t="s">
        <v>24</v>
      </c>
      <c r="H26" s="10" t="n">
        <f aca="false">SUM(I26:N26)</f>
        <v>0.6798</v>
      </c>
      <c r="I26" s="10" t="n">
        <v>0</v>
      </c>
      <c r="J26" s="10" t="n">
        <v>0.6798</v>
      </c>
      <c r="K26" s="10" t="n">
        <v>0</v>
      </c>
      <c r="L26" s="10" t="n">
        <v>0</v>
      </c>
      <c r="M26" s="10" t="n">
        <v>0</v>
      </c>
      <c r="N26" s="10" t="n">
        <v>0</v>
      </c>
      <c r="O26" s="8"/>
      <c r="P26" s="11"/>
      <c r="R26" s="12"/>
      <c r="S26" s="12"/>
      <c r="T26" s="12"/>
      <c r="U26" s="12"/>
      <c r="V26" s="12"/>
      <c r="W26" s="12"/>
      <c r="X26" s="12"/>
    </row>
    <row r="27" customFormat="false" ht="47.25" hidden="false" customHeight="true" outlineLevel="0" collapsed="false">
      <c r="A27" s="7" t="s">
        <v>31</v>
      </c>
      <c r="B27" s="8" t="s">
        <v>15</v>
      </c>
      <c r="C27" s="7" t="s">
        <v>16</v>
      </c>
      <c r="D27" s="8" t="n">
        <v>2026</v>
      </c>
      <c r="E27" s="8" t="s">
        <v>32</v>
      </c>
      <c r="F27" s="8" t="s">
        <v>18</v>
      </c>
      <c r="G27" s="9" t="s">
        <v>19</v>
      </c>
      <c r="H27" s="10" t="n">
        <f aca="false">SUM(H28:H31)</f>
        <v>132.6146</v>
      </c>
      <c r="I27" s="10" t="n">
        <f aca="false">SUM(I28:I31)</f>
        <v>0</v>
      </c>
      <c r="J27" s="10" t="n">
        <f aca="false">SUM(J28:J31)</f>
        <v>132.6146</v>
      </c>
      <c r="K27" s="10" t="n">
        <f aca="false">SUM(K28:K31)</f>
        <v>0</v>
      </c>
      <c r="L27" s="10" t="n">
        <f aca="false">SUM(L28:L31)</f>
        <v>0</v>
      </c>
      <c r="M27" s="10" t="n">
        <v>0</v>
      </c>
      <c r="N27" s="10" t="n">
        <f aca="false">SUM(N28:N31)</f>
        <v>0</v>
      </c>
      <c r="O27" s="8" t="n">
        <v>7626</v>
      </c>
      <c r="P27" s="11" t="s">
        <v>20</v>
      </c>
      <c r="R27" s="12"/>
      <c r="S27" s="12"/>
      <c r="T27" s="12"/>
      <c r="U27" s="12"/>
      <c r="V27" s="12"/>
      <c r="W27" s="12"/>
      <c r="X27" s="12"/>
    </row>
    <row r="28" customFormat="false" ht="31.5" hidden="false" customHeight="false" outlineLevel="0" collapsed="false">
      <c r="A28" s="7"/>
      <c r="B28" s="8"/>
      <c r="C28" s="7"/>
      <c r="D28" s="8"/>
      <c r="E28" s="8"/>
      <c r="F28" s="8"/>
      <c r="G28" s="9" t="s">
        <v>21</v>
      </c>
      <c r="H28" s="10" t="n">
        <f aca="false">SUM(I28:N28)</f>
        <v>118.0974</v>
      </c>
      <c r="I28" s="10" t="n">
        <v>0</v>
      </c>
      <c r="J28" s="14" t="n">
        <v>118.0974</v>
      </c>
      <c r="K28" s="10" t="n">
        <v>0</v>
      </c>
      <c r="L28" s="10" t="n">
        <v>0</v>
      </c>
      <c r="M28" s="14" t="n">
        <v>0</v>
      </c>
      <c r="N28" s="10" t="n">
        <v>0</v>
      </c>
      <c r="O28" s="8"/>
      <c r="P28" s="11"/>
      <c r="R28" s="12"/>
      <c r="S28" s="12"/>
      <c r="T28" s="12"/>
      <c r="U28" s="12"/>
      <c r="V28" s="12"/>
      <c r="W28" s="12"/>
      <c r="X28" s="12"/>
    </row>
    <row r="29" customFormat="false" ht="47.25" hidden="false" customHeight="false" outlineLevel="0" collapsed="false">
      <c r="A29" s="7"/>
      <c r="B29" s="8"/>
      <c r="C29" s="7"/>
      <c r="D29" s="8"/>
      <c r="E29" s="8"/>
      <c r="F29" s="8"/>
      <c r="G29" s="9" t="s">
        <v>22</v>
      </c>
      <c r="H29" s="10" t="n">
        <f aca="false">SUM(I29:N29)</f>
        <v>1.1929</v>
      </c>
      <c r="I29" s="10" t="n">
        <v>0</v>
      </c>
      <c r="J29" s="10" t="n">
        <v>1.1929</v>
      </c>
      <c r="K29" s="10" t="n">
        <v>0</v>
      </c>
      <c r="L29" s="10" t="n">
        <v>0</v>
      </c>
      <c r="M29" s="10" t="n">
        <v>0</v>
      </c>
      <c r="N29" s="10" t="n">
        <v>0</v>
      </c>
      <c r="O29" s="8"/>
      <c r="P29" s="11"/>
      <c r="R29" s="12"/>
      <c r="S29" s="12"/>
      <c r="T29" s="12"/>
      <c r="U29" s="12"/>
      <c r="V29" s="12"/>
      <c r="W29" s="12"/>
      <c r="X29" s="12"/>
    </row>
    <row r="30" customFormat="false" ht="15.75" hidden="false" customHeight="false" outlineLevel="0" collapsed="false">
      <c r="A30" s="7"/>
      <c r="B30" s="8"/>
      <c r="C30" s="7"/>
      <c r="D30" s="8"/>
      <c r="E30" s="8"/>
      <c r="F30" s="8"/>
      <c r="G30" s="9" t="s">
        <v>23</v>
      </c>
      <c r="H30" s="10" t="n">
        <f aca="false">SUM(I30:N30)</f>
        <v>0.0628</v>
      </c>
      <c r="I30" s="10" t="n">
        <v>0</v>
      </c>
      <c r="J30" s="10" t="n">
        <v>0.0628</v>
      </c>
      <c r="K30" s="10" t="n">
        <v>0</v>
      </c>
      <c r="L30" s="10" t="n">
        <v>0</v>
      </c>
      <c r="M30" s="10" t="n">
        <v>0</v>
      </c>
      <c r="N30" s="10" t="n">
        <v>0</v>
      </c>
      <c r="O30" s="8"/>
      <c r="P30" s="11"/>
      <c r="R30" s="12"/>
      <c r="S30" s="12"/>
      <c r="T30" s="12"/>
      <c r="U30" s="12"/>
      <c r="V30" s="12"/>
      <c r="W30" s="12"/>
      <c r="X30" s="12"/>
    </row>
    <row r="31" customFormat="false" ht="51.75" hidden="false" customHeight="true" outlineLevel="0" collapsed="false">
      <c r="A31" s="7"/>
      <c r="B31" s="8"/>
      <c r="C31" s="7"/>
      <c r="D31" s="8"/>
      <c r="E31" s="8"/>
      <c r="F31" s="8"/>
      <c r="G31" s="9" t="s">
        <v>24</v>
      </c>
      <c r="H31" s="10" t="n">
        <f aca="false">SUM(I31:N31)</f>
        <v>13.2615</v>
      </c>
      <c r="I31" s="10" t="n">
        <v>0</v>
      </c>
      <c r="J31" s="10" t="n">
        <v>13.2615</v>
      </c>
      <c r="K31" s="10" t="n">
        <v>0</v>
      </c>
      <c r="L31" s="10" t="n">
        <v>0</v>
      </c>
      <c r="M31" s="10" t="n">
        <v>0</v>
      </c>
      <c r="N31" s="10" t="n">
        <v>0</v>
      </c>
      <c r="O31" s="8"/>
      <c r="P31" s="11"/>
      <c r="R31" s="12"/>
      <c r="S31" s="12"/>
      <c r="T31" s="12"/>
      <c r="U31" s="12"/>
      <c r="V31" s="12"/>
      <c r="W31" s="12"/>
      <c r="X31" s="12"/>
    </row>
    <row r="32" customFormat="false" ht="47.25" hidden="false" customHeight="true" outlineLevel="0" collapsed="false">
      <c r="A32" s="7" t="s">
        <v>33</v>
      </c>
      <c r="B32" s="8" t="s">
        <v>15</v>
      </c>
      <c r="C32" s="7" t="s">
        <v>16</v>
      </c>
      <c r="D32" s="8" t="n">
        <v>2026</v>
      </c>
      <c r="E32" s="8" t="s">
        <v>34</v>
      </c>
      <c r="F32" s="8" t="s">
        <v>18</v>
      </c>
      <c r="G32" s="9" t="s">
        <v>19</v>
      </c>
      <c r="H32" s="10" t="n">
        <v>116.26</v>
      </c>
      <c r="I32" s="10" t="n">
        <f aca="false">SUM(I33:I36)</f>
        <v>0</v>
      </c>
      <c r="J32" s="10" t="n">
        <v>116.26</v>
      </c>
      <c r="K32" s="10" t="n">
        <f aca="false">SUM(K33:K36)</f>
        <v>0</v>
      </c>
      <c r="L32" s="10" t="n">
        <f aca="false">SUM(L33:L36)</f>
        <v>0</v>
      </c>
      <c r="M32" s="10" t="n">
        <v>0</v>
      </c>
      <c r="N32" s="10" t="n">
        <f aca="false">SUM(N33:N36)</f>
        <v>0</v>
      </c>
      <c r="O32" s="8" t="n">
        <v>7626</v>
      </c>
      <c r="P32" s="11" t="s">
        <v>20</v>
      </c>
      <c r="R32" s="12"/>
      <c r="S32" s="12"/>
      <c r="T32" s="12"/>
      <c r="U32" s="12"/>
      <c r="V32" s="12"/>
      <c r="W32" s="12"/>
      <c r="X32" s="12"/>
    </row>
    <row r="33" customFormat="false" ht="31.5" hidden="false" customHeight="false" outlineLevel="0" collapsed="false">
      <c r="A33" s="7"/>
      <c r="B33" s="8"/>
      <c r="C33" s="7"/>
      <c r="D33" s="8"/>
      <c r="E33" s="8"/>
      <c r="F33" s="8"/>
      <c r="G33" s="9" t="s">
        <v>21</v>
      </c>
      <c r="H33" s="10" t="n">
        <f aca="false">SUM(I33:N33)</f>
        <v>103.5247</v>
      </c>
      <c r="I33" s="10" t="n">
        <v>0</v>
      </c>
      <c r="J33" s="10" t="n">
        <v>103.5247</v>
      </c>
      <c r="K33" s="10" t="n">
        <v>0</v>
      </c>
      <c r="L33" s="10" t="n">
        <v>0</v>
      </c>
      <c r="M33" s="10" t="n">
        <v>0</v>
      </c>
      <c r="N33" s="10" t="n">
        <v>0</v>
      </c>
      <c r="O33" s="8"/>
      <c r="P33" s="11"/>
      <c r="R33" s="12"/>
      <c r="S33" s="12"/>
      <c r="T33" s="12"/>
      <c r="U33" s="12"/>
      <c r="V33" s="12"/>
      <c r="W33" s="12"/>
      <c r="X33" s="12"/>
    </row>
    <row r="34" customFormat="false" ht="47.25" hidden="false" customHeight="false" outlineLevel="0" collapsed="false">
      <c r="A34" s="7"/>
      <c r="B34" s="8"/>
      <c r="C34" s="7"/>
      <c r="D34" s="8"/>
      <c r="E34" s="8"/>
      <c r="F34" s="8"/>
      <c r="G34" s="9" t="s">
        <v>22</v>
      </c>
      <c r="H34" s="10" t="n">
        <f aca="false">SUM(I34:N34)</f>
        <v>1.0457</v>
      </c>
      <c r="I34" s="10" t="n">
        <v>0</v>
      </c>
      <c r="J34" s="10" t="n">
        <v>1.0457</v>
      </c>
      <c r="K34" s="10" t="n">
        <v>0</v>
      </c>
      <c r="L34" s="10" t="n">
        <v>0</v>
      </c>
      <c r="M34" s="10" t="n">
        <v>0</v>
      </c>
      <c r="N34" s="10" t="n">
        <v>0</v>
      </c>
      <c r="O34" s="8"/>
      <c r="P34" s="11"/>
      <c r="R34" s="12"/>
      <c r="S34" s="12"/>
      <c r="T34" s="12"/>
      <c r="U34" s="12"/>
      <c r="V34" s="12"/>
      <c r="W34" s="12"/>
      <c r="X34" s="12"/>
    </row>
    <row r="35" customFormat="false" ht="15.75" hidden="false" customHeight="false" outlineLevel="0" collapsed="false">
      <c r="A35" s="7"/>
      <c r="B35" s="8"/>
      <c r="C35" s="7"/>
      <c r="D35" s="8"/>
      <c r="E35" s="8"/>
      <c r="F35" s="8"/>
      <c r="G35" s="9" t="s">
        <v>23</v>
      </c>
      <c r="H35" s="10" t="n">
        <f aca="false">SUM(I35:N35)</f>
        <v>0.055</v>
      </c>
      <c r="I35" s="10" t="n">
        <v>0</v>
      </c>
      <c r="J35" s="10" t="n">
        <v>0.055</v>
      </c>
      <c r="K35" s="10" t="n">
        <v>0</v>
      </c>
      <c r="L35" s="10" t="n">
        <v>0</v>
      </c>
      <c r="M35" s="10" t="n">
        <v>0</v>
      </c>
      <c r="N35" s="10" t="n">
        <v>0</v>
      </c>
      <c r="O35" s="8"/>
      <c r="P35" s="11"/>
      <c r="R35" s="12"/>
      <c r="S35" s="12"/>
      <c r="T35" s="12"/>
      <c r="U35" s="12"/>
      <c r="V35" s="12"/>
      <c r="W35" s="12"/>
      <c r="X35" s="12"/>
    </row>
    <row r="36" customFormat="false" ht="65.65" hidden="false" customHeight="true" outlineLevel="0" collapsed="false">
      <c r="A36" s="7"/>
      <c r="B36" s="8"/>
      <c r="C36" s="7"/>
      <c r="D36" s="8"/>
      <c r="E36" s="8"/>
      <c r="F36" s="8"/>
      <c r="G36" s="9" t="s">
        <v>24</v>
      </c>
      <c r="H36" s="10" t="n">
        <f aca="false">SUM(I36:N36)</f>
        <v>11.6251</v>
      </c>
      <c r="I36" s="10" t="n">
        <v>0</v>
      </c>
      <c r="J36" s="10" t="n">
        <v>11.6251</v>
      </c>
      <c r="K36" s="10" t="n">
        <v>0</v>
      </c>
      <c r="L36" s="10" t="n">
        <v>0</v>
      </c>
      <c r="M36" s="10" t="n">
        <v>0</v>
      </c>
      <c r="N36" s="10" t="n">
        <v>0</v>
      </c>
      <c r="O36" s="8"/>
      <c r="P36" s="11"/>
      <c r="R36" s="12"/>
      <c r="S36" s="12"/>
      <c r="T36" s="12"/>
      <c r="U36" s="12"/>
      <c r="V36" s="12"/>
      <c r="W36" s="12"/>
      <c r="X36" s="12"/>
    </row>
    <row r="37" customFormat="false" ht="47.25" hidden="false" customHeight="true" outlineLevel="0" collapsed="false">
      <c r="A37" s="7" t="s">
        <v>35</v>
      </c>
      <c r="B37" s="8" t="s">
        <v>15</v>
      </c>
      <c r="C37" s="7" t="s">
        <v>16</v>
      </c>
      <c r="D37" s="8" t="n">
        <v>2026</v>
      </c>
      <c r="E37" s="8" t="s">
        <v>36</v>
      </c>
      <c r="F37" s="8" t="s">
        <v>18</v>
      </c>
      <c r="G37" s="9" t="s">
        <v>19</v>
      </c>
      <c r="H37" s="10" t="n">
        <f aca="false">SUM(H38:H41)</f>
        <v>100.4579</v>
      </c>
      <c r="I37" s="10" t="n">
        <f aca="false">SUM(I38:I41)</f>
        <v>0</v>
      </c>
      <c r="J37" s="10" t="n">
        <f aca="false">SUM(J38:J41)</f>
        <v>100.4579</v>
      </c>
      <c r="K37" s="10" t="n">
        <f aca="false">SUM(K38:K41)</f>
        <v>0</v>
      </c>
      <c r="L37" s="10" t="n">
        <f aca="false">SUM(L38:L41)</f>
        <v>0</v>
      </c>
      <c r="M37" s="10" t="n">
        <v>0</v>
      </c>
      <c r="N37" s="10" t="n">
        <f aca="false">SUM(N38:N41)</f>
        <v>0</v>
      </c>
      <c r="O37" s="8" t="n">
        <v>7626</v>
      </c>
      <c r="P37" s="11" t="s">
        <v>20</v>
      </c>
      <c r="R37" s="12"/>
      <c r="S37" s="12"/>
      <c r="T37" s="12"/>
      <c r="U37" s="12"/>
      <c r="V37" s="12"/>
      <c r="W37" s="12"/>
      <c r="X37" s="12"/>
    </row>
    <row r="38" customFormat="false" ht="31.5" hidden="false" customHeight="false" outlineLevel="0" collapsed="false">
      <c r="A38" s="7"/>
      <c r="B38" s="8"/>
      <c r="C38" s="7"/>
      <c r="D38" s="8"/>
      <c r="E38" s="8"/>
      <c r="F38" s="8"/>
      <c r="G38" s="9" t="s">
        <v>21</v>
      </c>
      <c r="H38" s="10" t="n">
        <f aca="false">SUM(I38:N38)</f>
        <v>89.4609</v>
      </c>
      <c r="I38" s="10" t="n">
        <v>0</v>
      </c>
      <c r="J38" s="10" t="n">
        <v>89.4609</v>
      </c>
      <c r="K38" s="10" t="n">
        <v>0</v>
      </c>
      <c r="L38" s="10" t="n">
        <v>0</v>
      </c>
      <c r="M38" s="10" t="n">
        <v>0</v>
      </c>
      <c r="N38" s="10" t="n">
        <v>0</v>
      </c>
      <c r="O38" s="8"/>
      <c r="P38" s="11"/>
      <c r="R38" s="12"/>
      <c r="S38" s="12"/>
      <c r="T38" s="12"/>
      <c r="U38" s="12"/>
      <c r="V38" s="12"/>
      <c r="W38" s="12"/>
      <c r="X38" s="12"/>
    </row>
    <row r="39" customFormat="false" ht="47.25" hidden="false" customHeight="false" outlineLevel="0" collapsed="false">
      <c r="A39" s="7"/>
      <c r="B39" s="8"/>
      <c r="C39" s="7"/>
      <c r="D39" s="8"/>
      <c r="E39" s="8"/>
      <c r="F39" s="8"/>
      <c r="G39" s="9" t="s">
        <v>22</v>
      </c>
      <c r="H39" s="10" t="n">
        <f aca="false">SUM(I39:N39)</f>
        <v>0.9036</v>
      </c>
      <c r="I39" s="10" t="n">
        <v>0</v>
      </c>
      <c r="J39" s="10" t="n">
        <v>0.9036</v>
      </c>
      <c r="K39" s="10" t="n">
        <v>0</v>
      </c>
      <c r="L39" s="10" t="n">
        <v>0</v>
      </c>
      <c r="M39" s="10" t="n">
        <v>0</v>
      </c>
      <c r="N39" s="10" t="n">
        <v>0</v>
      </c>
      <c r="O39" s="8"/>
      <c r="P39" s="11"/>
      <c r="R39" s="12"/>
      <c r="S39" s="12"/>
      <c r="T39" s="12"/>
      <c r="U39" s="12"/>
      <c r="V39" s="12"/>
      <c r="W39" s="12"/>
      <c r="X39" s="12"/>
    </row>
    <row r="40" customFormat="false" ht="15.75" hidden="false" customHeight="false" outlineLevel="0" collapsed="false">
      <c r="A40" s="7"/>
      <c r="B40" s="8"/>
      <c r="C40" s="7"/>
      <c r="D40" s="8"/>
      <c r="E40" s="8"/>
      <c r="F40" s="8"/>
      <c r="G40" s="9" t="s">
        <v>23</v>
      </c>
      <c r="H40" s="10" t="n">
        <f aca="false">SUM(I40:N40)</f>
        <v>0.0476</v>
      </c>
      <c r="I40" s="10" t="n">
        <v>0</v>
      </c>
      <c r="J40" s="10" t="n">
        <v>0.0476</v>
      </c>
      <c r="K40" s="10" t="n">
        <v>0</v>
      </c>
      <c r="L40" s="10" t="n">
        <v>0</v>
      </c>
      <c r="M40" s="10" t="n">
        <v>0</v>
      </c>
      <c r="N40" s="10" t="n">
        <v>0</v>
      </c>
      <c r="O40" s="8"/>
      <c r="P40" s="11"/>
      <c r="R40" s="12"/>
      <c r="S40" s="12"/>
      <c r="T40" s="12"/>
      <c r="U40" s="12"/>
      <c r="V40" s="12"/>
      <c r="W40" s="12"/>
      <c r="X40" s="12"/>
    </row>
    <row r="41" customFormat="false" ht="67.65" hidden="false" customHeight="true" outlineLevel="0" collapsed="false">
      <c r="A41" s="7"/>
      <c r="B41" s="8"/>
      <c r="C41" s="7"/>
      <c r="D41" s="8"/>
      <c r="E41" s="8"/>
      <c r="F41" s="8"/>
      <c r="G41" s="9" t="s">
        <v>24</v>
      </c>
      <c r="H41" s="10" t="n">
        <f aca="false">SUM(I41:N41)</f>
        <v>10.0458</v>
      </c>
      <c r="I41" s="10" t="n">
        <v>0</v>
      </c>
      <c r="J41" s="10" t="n">
        <v>10.0458</v>
      </c>
      <c r="K41" s="10" t="n">
        <v>0</v>
      </c>
      <c r="L41" s="10" t="n">
        <v>0</v>
      </c>
      <c r="M41" s="10" t="n">
        <v>0</v>
      </c>
      <c r="N41" s="10" t="n">
        <v>0</v>
      </c>
      <c r="O41" s="8"/>
      <c r="P41" s="11"/>
      <c r="R41" s="12"/>
      <c r="S41" s="12"/>
      <c r="T41" s="12"/>
      <c r="U41" s="12"/>
      <c r="V41" s="12"/>
      <c r="W41" s="12"/>
      <c r="X41" s="12"/>
    </row>
    <row r="42" customFormat="false" ht="47.25" hidden="false" customHeight="true" outlineLevel="0" collapsed="false">
      <c r="A42" s="15" t="s">
        <v>37</v>
      </c>
      <c r="B42" s="15"/>
      <c r="C42" s="15"/>
      <c r="D42" s="15"/>
      <c r="E42" s="15"/>
      <c r="F42" s="15"/>
      <c r="G42" s="16" t="s">
        <v>19</v>
      </c>
      <c r="H42" s="10" t="n">
        <v>486.49</v>
      </c>
      <c r="I42" s="10" t="n">
        <f aca="false">SUM(I43:I46)</f>
        <v>0</v>
      </c>
      <c r="J42" s="10" t="n">
        <v>383.49</v>
      </c>
      <c r="K42" s="10" t="n">
        <f aca="false">SUM(K43:K46)</f>
        <v>103</v>
      </c>
      <c r="L42" s="10" t="n">
        <f aca="false">SUM(L43:L46)</f>
        <v>0</v>
      </c>
      <c r="M42" s="10" t="n">
        <f aca="false">SUM(M43:M46)</f>
        <v>0</v>
      </c>
      <c r="N42" s="10" t="n">
        <f aca="false">SUM(N43:N46)</f>
        <v>0</v>
      </c>
      <c r="O42" s="8" t="n">
        <v>7626</v>
      </c>
      <c r="P42" s="9"/>
      <c r="R42" s="13"/>
      <c r="S42" s="13"/>
      <c r="T42" s="13"/>
      <c r="U42" s="13"/>
      <c r="V42" s="13"/>
      <c r="W42" s="13"/>
      <c r="X42" s="13"/>
    </row>
    <row r="43" customFormat="false" ht="31.5" hidden="false" customHeight="false" outlineLevel="0" collapsed="false">
      <c r="A43" s="15"/>
      <c r="B43" s="15"/>
      <c r="C43" s="15"/>
      <c r="D43" s="15"/>
      <c r="E43" s="15"/>
      <c r="F43" s="15"/>
      <c r="G43" s="16" t="s">
        <v>21</v>
      </c>
      <c r="H43" s="10" t="n">
        <v>433.2</v>
      </c>
      <c r="I43" s="10" t="n">
        <f aca="false">I8+I13+I18+I23+I28+I33+I38</f>
        <v>0</v>
      </c>
      <c r="J43" s="10" t="n">
        <f aca="false">J8+J13+J18+J23+J28+J33+J38</f>
        <v>341.482</v>
      </c>
      <c r="K43" s="10" t="n">
        <f aca="false">K8+K13+K18+K23+K28+K33+K38</f>
        <v>91.7247</v>
      </c>
      <c r="L43" s="10" t="n">
        <f aca="false">L8+L13+L18+L23+L28+L33+L38</f>
        <v>0</v>
      </c>
      <c r="M43" s="10" t="n">
        <f aca="false">M8+M13+M18+M23+M28+M33+M38</f>
        <v>0</v>
      </c>
      <c r="N43" s="10" t="n">
        <f aca="false">N8+N13+N18+N23+N28+N33+N38</f>
        <v>0</v>
      </c>
      <c r="O43" s="8"/>
      <c r="P43" s="9"/>
      <c r="R43" s="13"/>
      <c r="S43" s="13"/>
      <c r="T43" s="13"/>
      <c r="U43" s="13"/>
      <c r="V43" s="13"/>
      <c r="W43" s="13"/>
      <c r="X43" s="13"/>
    </row>
    <row r="44" customFormat="false" ht="47.25" hidden="false" customHeight="false" outlineLevel="0" collapsed="false">
      <c r="A44" s="15"/>
      <c r="B44" s="15"/>
      <c r="C44" s="15"/>
      <c r="D44" s="15"/>
      <c r="E44" s="15"/>
      <c r="F44" s="15"/>
      <c r="G44" s="16" t="s">
        <v>22</v>
      </c>
      <c r="H44" s="10" t="n">
        <f aca="false">SUM(I44:N44)</f>
        <v>4.3756</v>
      </c>
      <c r="I44" s="10" t="n">
        <f aca="false">I9+I14+I19+I24+I29+I34+I39</f>
        <v>0</v>
      </c>
      <c r="J44" s="10" t="n">
        <f aca="false">J9+J14+J19+J24+J29+J34+J39</f>
        <v>3.4491</v>
      </c>
      <c r="K44" s="10" t="n">
        <f aca="false">K9+K14+K19+K24+K29+K34+K39</f>
        <v>0.9265</v>
      </c>
      <c r="L44" s="10" t="n">
        <f aca="false">L9+L14+L19+L24+L29+L34+L39</f>
        <v>0</v>
      </c>
      <c r="M44" s="10" t="n">
        <f aca="false">M9+M14+M19+M24+M29+M34+M39</f>
        <v>0</v>
      </c>
      <c r="N44" s="10" t="n">
        <f aca="false">N9+N14+N19+N24+N29+N34+N39</f>
        <v>0</v>
      </c>
      <c r="O44" s="8"/>
      <c r="P44" s="9"/>
      <c r="R44" s="13"/>
      <c r="S44" s="13"/>
      <c r="T44" s="13"/>
      <c r="U44" s="13"/>
      <c r="V44" s="13"/>
      <c r="W44" s="13"/>
      <c r="X44" s="13"/>
    </row>
    <row r="45" customFormat="false" ht="15.75" hidden="false" customHeight="false" outlineLevel="0" collapsed="false">
      <c r="A45" s="15"/>
      <c r="B45" s="15"/>
      <c r="C45" s="15"/>
      <c r="D45" s="15"/>
      <c r="E45" s="15"/>
      <c r="F45" s="15"/>
      <c r="G45" s="16" t="s">
        <v>23</v>
      </c>
      <c r="H45" s="10" t="n">
        <f aca="false">SUM(I45:N45)</f>
        <v>0.2569</v>
      </c>
      <c r="I45" s="10" t="n">
        <v>0</v>
      </c>
      <c r="J45" s="10" t="n">
        <f aca="false">J10+J15+J20+J25+J30+J35+J40</f>
        <v>0.2081</v>
      </c>
      <c r="K45" s="10" t="n">
        <f aca="false">K10+K15+K20+K25+K30+K35+K40</f>
        <v>0.0488</v>
      </c>
      <c r="L45" s="10" t="n">
        <f aca="false">L10+L15+L20+L25+L30+L35+L40</f>
        <v>0</v>
      </c>
      <c r="M45" s="10" t="n">
        <f aca="false">M10+M15+M20+M25+M30+M35+M40</f>
        <v>0</v>
      </c>
      <c r="N45" s="10" t="n">
        <f aca="false">N10+N15+N20+N25+N30+N35+N40</f>
        <v>0</v>
      </c>
      <c r="O45" s="8"/>
      <c r="P45" s="9"/>
      <c r="R45" s="13"/>
      <c r="S45" s="13"/>
      <c r="T45" s="13"/>
      <c r="U45" s="13"/>
      <c r="V45" s="13"/>
      <c r="W45" s="13"/>
      <c r="X45" s="13"/>
    </row>
    <row r="46" customFormat="false" ht="31.5" hidden="false" customHeight="false" outlineLevel="0" collapsed="false">
      <c r="A46" s="15"/>
      <c r="B46" s="15"/>
      <c r="C46" s="15"/>
      <c r="D46" s="15"/>
      <c r="E46" s="15"/>
      <c r="F46" s="15"/>
      <c r="G46" s="16" t="s">
        <v>24</v>
      </c>
      <c r="H46" s="10" t="n">
        <f aca="false">SUM(I46:N46)</f>
        <v>48.6451</v>
      </c>
      <c r="I46" s="10" t="n">
        <f aca="false">I11+I16+I21+I26+I31+I36+I41</f>
        <v>0</v>
      </c>
      <c r="J46" s="10" t="n">
        <f aca="false">J11+J16+J21+J26+J31+J36+J41</f>
        <v>38.3451</v>
      </c>
      <c r="K46" s="10" t="n">
        <f aca="false">K11+K16+K21+K26+K31+K36+K41</f>
        <v>10.3</v>
      </c>
      <c r="L46" s="10" t="n">
        <f aca="false">L11+L16+L21+L26+L31+L36+L41</f>
        <v>0</v>
      </c>
      <c r="M46" s="10" t="n">
        <f aca="false">M11+M16+M21+M26+M31+M36+M41</f>
        <v>0</v>
      </c>
      <c r="N46" s="10" t="n">
        <f aca="false">N11+N16+N21+N26+N31+N36+N41</f>
        <v>0</v>
      </c>
      <c r="O46" s="8"/>
      <c r="P46" s="9"/>
      <c r="R46" s="13"/>
      <c r="S46" s="13"/>
      <c r="T46" s="13"/>
      <c r="U46" s="13"/>
      <c r="V46" s="13"/>
      <c r="W46" s="13"/>
      <c r="X46" s="13"/>
    </row>
    <row r="48" s="20" customFormat="true" ht="48" hidden="false" customHeight="true" outlineLevel="0" collapsed="false">
      <c r="A48" s="17"/>
      <c r="B48" s="18"/>
      <c r="C48" s="17"/>
      <c r="D48" s="18"/>
      <c r="E48" s="18"/>
      <c r="F48" s="18"/>
      <c r="G48" s="19"/>
      <c r="O48" s="21"/>
      <c r="P48" s="17"/>
      <c r="Q48" s="17"/>
      <c r="R48" s="18"/>
      <c r="S48" s="18"/>
      <c r="T48" s="18"/>
      <c r="U48" s="18"/>
      <c r="V48" s="19"/>
      <c r="AD48" s="21"/>
      <c r="AE48" s="17"/>
      <c r="AF48" s="17"/>
      <c r="AG48" s="18"/>
      <c r="AH48" s="17"/>
      <c r="AI48" s="18"/>
      <c r="AJ48" s="18"/>
      <c r="AK48" s="18"/>
      <c r="AL48" s="19"/>
      <c r="AT48" s="21"/>
      <c r="AU48" s="17"/>
      <c r="AV48" s="17"/>
      <c r="AW48" s="18"/>
      <c r="AX48" s="17"/>
      <c r="AY48" s="18"/>
      <c r="AZ48" s="18"/>
      <c r="BA48" s="18"/>
      <c r="BB48" s="19"/>
      <c r="BJ48" s="21"/>
      <c r="BK48" s="17"/>
      <c r="BL48" s="17"/>
      <c r="BM48" s="18"/>
      <c r="BN48" s="17"/>
      <c r="BO48" s="18"/>
      <c r="BP48" s="18"/>
      <c r="BQ48" s="18"/>
      <c r="BR48" s="19"/>
      <c r="BZ48" s="21"/>
      <c r="CA48" s="17"/>
      <c r="CB48" s="17"/>
      <c r="CC48" s="18"/>
      <c r="CD48" s="17"/>
      <c r="CE48" s="18"/>
      <c r="CF48" s="18"/>
      <c r="CG48" s="18"/>
      <c r="CH48" s="19"/>
      <c r="CP48" s="21"/>
      <c r="CQ48" s="17"/>
      <c r="CR48" s="17"/>
      <c r="CS48" s="18"/>
      <c r="CT48" s="17"/>
      <c r="CU48" s="18"/>
      <c r="CV48" s="18"/>
      <c r="CW48" s="18"/>
      <c r="CX48" s="19"/>
      <c r="DF48" s="21"/>
      <c r="DG48" s="17"/>
      <c r="DH48" s="17"/>
      <c r="DI48" s="18"/>
      <c r="DJ48" s="17"/>
      <c r="DK48" s="18"/>
      <c r="DL48" s="18"/>
      <c r="DM48" s="18"/>
      <c r="DN48" s="19"/>
      <c r="DV48" s="21"/>
      <c r="DW48" s="17"/>
      <c r="DX48" s="17"/>
      <c r="DY48" s="18"/>
      <c r="DZ48" s="17"/>
      <c r="EA48" s="18"/>
      <c r="EB48" s="18"/>
      <c r="EC48" s="18"/>
      <c r="ED48" s="19"/>
      <c r="EL48" s="21"/>
      <c r="EM48" s="17"/>
      <c r="EN48" s="17"/>
      <c r="EO48" s="18"/>
      <c r="EP48" s="17"/>
      <c r="EQ48" s="18"/>
      <c r="ER48" s="18"/>
      <c r="ES48" s="18"/>
      <c r="ET48" s="19"/>
      <c r="FB48" s="21"/>
      <c r="FC48" s="17"/>
      <c r="FD48" s="17"/>
      <c r="FE48" s="18"/>
      <c r="FF48" s="17"/>
      <c r="FG48" s="18"/>
      <c r="FH48" s="18"/>
      <c r="FI48" s="18"/>
      <c r="FJ48" s="19"/>
      <c r="FR48" s="21"/>
      <c r="FS48" s="17"/>
      <c r="FT48" s="17"/>
      <c r="FU48" s="18"/>
      <c r="FV48" s="17"/>
      <c r="FW48" s="18"/>
      <c r="FX48" s="18"/>
      <c r="FY48" s="18"/>
      <c r="FZ48" s="19"/>
      <c r="GH48" s="21"/>
      <c r="GI48" s="17"/>
      <c r="GJ48" s="17"/>
      <c r="GK48" s="18"/>
      <c r="GL48" s="17"/>
      <c r="GM48" s="18"/>
      <c r="GN48" s="18"/>
      <c r="GO48" s="18"/>
      <c r="GP48" s="19"/>
      <c r="GX48" s="21"/>
      <c r="GY48" s="17"/>
      <c r="GZ48" s="17"/>
      <c r="HA48" s="18"/>
      <c r="HB48" s="17"/>
      <c r="HC48" s="18"/>
      <c r="HD48" s="18"/>
      <c r="HE48" s="18"/>
      <c r="HF48" s="19"/>
      <c r="HN48" s="21"/>
      <c r="HO48" s="17"/>
      <c r="HP48" s="17"/>
      <c r="HQ48" s="18"/>
      <c r="HR48" s="17"/>
      <c r="HS48" s="18"/>
      <c r="HT48" s="18"/>
      <c r="HU48" s="18"/>
      <c r="HV48" s="19"/>
      <c r="ID48" s="21"/>
      <c r="IE48" s="17"/>
      <c r="IF48" s="17"/>
      <c r="IG48" s="18"/>
      <c r="IH48" s="17"/>
      <c r="II48" s="18"/>
      <c r="IJ48" s="18"/>
      <c r="IK48" s="18"/>
      <c r="IL48" s="19"/>
      <c r="IT48" s="21"/>
      <c r="IU48" s="17"/>
      <c r="IV48" s="17"/>
      <c r="IW48" s="18"/>
      <c r="IX48" s="17"/>
      <c r="IY48" s="18"/>
      <c r="IZ48" s="18"/>
      <c r="JA48" s="18"/>
      <c r="JB48" s="19"/>
      <c r="JJ48" s="21"/>
      <c r="JK48" s="17"/>
      <c r="JL48" s="17"/>
      <c r="JM48" s="18"/>
      <c r="JN48" s="17"/>
      <c r="JO48" s="18"/>
      <c r="JP48" s="18"/>
      <c r="JQ48" s="18"/>
      <c r="JR48" s="19"/>
      <c r="JZ48" s="21"/>
      <c r="KA48" s="17"/>
      <c r="KB48" s="17"/>
      <c r="KC48" s="18"/>
      <c r="KD48" s="17"/>
      <c r="KE48" s="18"/>
      <c r="KF48" s="18"/>
      <c r="KG48" s="18"/>
      <c r="KH48" s="19"/>
      <c r="KP48" s="21"/>
      <c r="KQ48" s="17"/>
      <c r="KR48" s="17"/>
      <c r="KS48" s="18"/>
      <c r="KT48" s="17"/>
      <c r="KU48" s="18"/>
      <c r="KV48" s="18"/>
      <c r="KW48" s="18"/>
      <c r="KX48" s="19"/>
      <c r="LF48" s="21"/>
      <c r="LG48" s="17"/>
      <c r="LH48" s="17"/>
      <c r="LI48" s="18"/>
      <c r="LJ48" s="17"/>
      <c r="LK48" s="18"/>
      <c r="LL48" s="18"/>
      <c r="LM48" s="18"/>
      <c r="LN48" s="19"/>
      <c r="LV48" s="21"/>
      <c r="LW48" s="17"/>
      <c r="LX48" s="17"/>
      <c r="LY48" s="18"/>
      <c r="LZ48" s="17"/>
      <c r="MA48" s="18"/>
      <c r="MB48" s="18"/>
      <c r="MC48" s="18"/>
      <c r="MD48" s="19"/>
      <c r="ML48" s="21"/>
      <c r="MM48" s="17"/>
      <c r="MN48" s="17"/>
      <c r="MO48" s="18"/>
      <c r="MP48" s="17"/>
      <c r="MQ48" s="18"/>
      <c r="MR48" s="18"/>
      <c r="MS48" s="18"/>
      <c r="MT48" s="19"/>
      <c r="NB48" s="21"/>
      <c r="NC48" s="17"/>
      <c r="ND48" s="17"/>
      <c r="NE48" s="18"/>
      <c r="NF48" s="17"/>
      <c r="NG48" s="18"/>
      <c r="NH48" s="18"/>
      <c r="NI48" s="18"/>
      <c r="NJ48" s="19"/>
      <c r="NR48" s="21"/>
      <c r="NS48" s="17"/>
      <c r="NT48" s="17"/>
      <c r="NU48" s="18"/>
      <c r="NV48" s="17"/>
      <c r="NW48" s="18"/>
      <c r="NX48" s="18"/>
      <c r="NY48" s="18"/>
      <c r="NZ48" s="19"/>
      <c r="OH48" s="21"/>
      <c r="OI48" s="17"/>
      <c r="OJ48" s="17"/>
      <c r="OK48" s="18"/>
      <c r="OL48" s="17"/>
      <c r="OM48" s="18"/>
      <c r="ON48" s="18"/>
      <c r="OO48" s="18"/>
      <c r="OP48" s="19"/>
      <c r="OX48" s="21"/>
      <c r="OY48" s="17"/>
      <c r="OZ48" s="17"/>
      <c r="PA48" s="18"/>
      <c r="PB48" s="17"/>
      <c r="PC48" s="18"/>
      <c r="PD48" s="18"/>
      <c r="PE48" s="18"/>
      <c r="PF48" s="19"/>
      <c r="PN48" s="21"/>
      <c r="PO48" s="17"/>
      <c r="PP48" s="17"/>
      <c r="PQ48" s="18"/>
      <c r="PR48" s="17"/>
      <c r="PS48" s="18"/>
      <c r="PT48" s="18"/>
      <c r="PU48" s="18"/>
      <c r="PV48" s="19"/>
      <c r="QD48" s="21"/>
      <c r="QE48" s="17"/>
      <c r="QF48" s="17"/>
      <c r="QG48" s="18"/>
      <c r="QH48" s="17"/>
      <c r="QI48" s="18"/>
      <c r="QJ48" s="18"/>
      <c r="QK48" s="18"/>
      <c r="QL48" s="19"/>
      <c r="QT48" s="21"/>
      <c r="QU48" s="17"/>
      <c r="QV48" s="17"/>
      <c r="QW48" s="18"/>
      <c r="QX48" s="17"/>
      <c r="QY48" s="18"/>
      <c r="QZ48" s="18"/>
      <c r="RA48" s="18"/>
      <c r="RB48" s="19"/>
      <c r="RJ48" s="21"/>
      <c r="RK48" s="17"/>
      <c r="RL48" s="17"/>
      <c r="RM48" s="18"/>
      <c r="RN48" s="17"/>
      <c r="RO48" s="18"/>
      <c r="RP48" s="18"/>
      <c r="RQ48" s="18"/>
      <c r="RR48" s="19"/>
      <c r="RZ48" s="21"/>
      <c r="SA48" s="17"/>
      <c r="SB48" s="17"/>
      <c r="SC48" s="18"/>
      <c r="SD48" s="17"/>
      <c r="SE48" s="18"/>
      <c r="SF48" s="18"/>
      <c r="SG48" s="18"/>
      <c r="SH48" s="19"/>
      <c r="SP48" s="21"/>
      <c r="SQ48" s="17"/>
      <c r="SR48" s="17"/>
      <c r="SS48" s="18"/>
      <c r="ST48" s="17"/>
      <c r="SU48" s="18"/>
      <c r="SV48" s="18"/>
      <c r="SW48" s="18"/>
      <c r="SX48" s="19"/>
      <c r="TF48" s="21"/>
      <c r="TG48" s="17"/>
      <c r="TH48" s="17"/>
      <c r="TI48" s="18"/>
      <c r="TJ48" s="17"/>
      <c r="TK48" s="18"/>
      <c r="TL48" s="18"/>
      <c r="TM48" s="18"/>
      <c r="TN48" s="19"/>
      <c r="TV48" s="21"/>
      <c r="TW48" s="17"/>
      <c r="TX48" s="17"/>
      <c r="TY48" s="18"/>
      <c r="TZ48" s="17"/>
      <c r="UA48" s="18"/>
      <c r="UB48" s="18"/>
      <c r="UC48" s="18"/>
      <c r="UD48" s="19"/>
      <c r="UL48" s="21"/>
      <c r="UM48" s="17"/>
      <c r="UN48" s="17"/>
      <c r="UO48" s="18"/>
      <c r="UP48" s="17"/>
      <c r="UQ48" s="18"/>
      <c r="UR48" s="18"/>
      <c r="US48" s="18"/>
      <c r="UT48" s="19"/>
      <c r="VB48" s="21"/>
      <c r="VC48" s="17"/>
      <c r="VD48" s="17"/>
      <c r="VE48" s="18"/>
      <c r="VF48" s="17"/>
      <c r="VG48" s="18"/>
      <c r="VH48" s="18"/>
      <c r="VI48" s="18"/>
      <c r="VJ48" s="19"/>
      <c r="VR48" s="21"/>
      <c r="VS48" s="17"/>
      <c r="VT48" s="17"/>
      <c r="VU48" s="18"/>
      <c r="VV48" s="17"/>
      <c r="VW48" s="18"/>
      <c r="VX48" s="18"/>
      <c r="VY48" s="18"/>
      <c r="VZ48" s="19"/>
      <c r="WH48" s="21"/>
      <c r="WI48" s="17"/>
      <c r="WJ48" s="17"/>
      <c r="WK48" s="18"/>
      <c r="WL48" s="17"/>
      <c r="WM48" s="18"/>
      <c r="WN48" s="18"/>
      <c r="WO48" s="18"/>
      <c r="WP48" s="19"/>
      <c r="WX48" s="21"/>
      <c r="WY48" s="17"/>
      <c r="WZ48" s="17"/>
      <c r="XA48" s="18"/>
      <c r="XB48" s="17"/>
      <c r="XC48" s="18"/>
      <c r="XD48" s="18"/>
      <c r="XE48" s="18"/>
      <c r="XF48" s="19"/>
      <c r="XN48" s="21"/>
      <c r="XO48" s="17"/>
      <c r="XP48" s="17"/>
      <c r="XQ48" s="18"/>
      <c r="XR48" s="17"/>
      <c r="XS48" s="18"/>
      <c r="XT48" s="18"/>
      <c r="XU48" s="18"/>
      <c r="XV48" s="19"/>
      <c r="YD48" s="21"/>
      <c r="YE48" s="17"/>
      <c r="YF48" s="17"/>
      <c r="YG48" s="18"/>
      <c r="YH48" s="17"/>
      <c r="YI48" s="18"/>
      <c r="YJ48" s="18"/>
      <c r="YK48" s="18"/>
      <c r="YL48" s="19"/>
      <c r="YT48" s="21"/>
      <c r="YU48" s="17"/>
      <c r="YV48" s="17"/>
      <c r="YW48" s="18"/>
      <c r="YX48" s="17"/>
      <c r="YY48" s="18"/>
      <c r="YZ48" s="18"/>
      <c r="ZA48" s="18"/>
      <c r="ZB48" s="19"/>
      <c r="ZJ48" s="21"/>
      <c r="ZK48" s="17"/>
      <c r="ZL48" s="17"/>
      <c r="ZM48" s="18"/>
      <c r="ZN48" s="17"/>
      <c r="ZO48" s="18"/>
      <c r="ZP48" s="18"/>
      <c r="ZQ48" s="18"/>
      <c r="ZR48" s="19"/>
      <c r="ZZ48" s="21"/>
      <c r="AAA48" s="17"/>
      <c r="AAB48" s="17"/>
      <c r="AAC48" s="18"/>
      <c r="AAD48" s="17"/>
      <c r="AAE48" s="18"/>
      <c r="AAF48" s="18"/>
      <c r="AAG48" s="18"/>
      <c r="AAH48" s="19"/>
      <c r="AAP48" s="21"/>
      <c r="AAQ48" s="17"/>
      <c r="AAR48" s="17"/>
      <c r="AAS48" s="18"/>
      <c r="AAT48" s="17"/>
      <c r="AAU48" s="18"/>
      <c r="AAV48" s="18"/>
      <c r="AAW48" s="18"/>
      <c r="AAX48" s="19"/>
      <c r="ABF48" s="21"/>
      <c r="ABG48" s="17"/>
      <c r="ABH48" s="17"/>
      <c r="ABI48" s="18"/>
      <c r="ABJ48" s="17"/>
      <c r="ABK48" s="18"/>
      <c r="ABL48" s="18"/>
      <c r="ABM48" s="18"/>
      <c r="ABN48" s="19"/>
      <c r="ABV48" s="21"/>
      <c r="ABW48" s="17"/>
      <c r="ABX48" s="17"/>
      <c r="ABY48" s="18"/>
      <c r="ABZ48" s="17"/>
      <c r="ACA48" s="18"/>
      <c r="ACB48" s="18"/>
      <c r="ACC48" s="18"/>
      <c r="ACD48" s="19"/>
      <c r="ACL48" s="21"/>
      <c r="ACM48" s="17"/>
      <c r="ACN48" s="17"/>
      <c r="ACO48" s="18"/>
      <c r="ACP48" s="17"/>
      <c r="ACQ48" s="18"/>
      <c r="ACR48" s="18"/>
      <c r="ACS48" s="18"/>
      <c r="ACT48" s="19"/>
      <c r="ADB48" s="21"/>
      <c r="ADC48" s="17"/>
      <c r="ADD48" s="17"/>
      <c r="ADE48" s="18"/>
      <c r="ADF48" s="17"/>
      <c r="ADG48" s="18"/>
      <c r="ADH48" s="18"/>
      <c r="ADI48" s="18"/>
      <c r="ADJ48" s="19"/>
      <c r="ADR48" s="21"/>
      <c r="ADS48" s="17"/>
      <c r="ADT48" s="17"/>
      <c r="ADU48" s="18"/>
      <c r="ADV48" s="17"/>
      <c r="ADW48" s="18"/>
      <c r="ADX48" s="18"/>
      <c r="ADY48" s="18"/>
      <c r="ADZ48" s="19"/>
      <c r="AEH48" s="21"/>
      <c r="AEI48" s="17"/>
      <c r="AEJ48" s="17"/>
      <c r="AEK48" s="18"/>
      <c r="AEL48" s="17"/>
      <c r="AEM48" s="18"/>
      <c r="AEN48" s="18"/>
      <c r="AEO48" s="18"/>
      <c r="AEP48" s="19"/>
      <c r="AEX48" s="21"/>
      <c r="AEY48" s="17"/>
      <c r="AEZ48" s="17"/>
      <c r="AFA48" s="18"/>
      <c r="AFB48" s="17"/>
      <c r="AFC48" s="18"/>
      <c r="AFD48" s="18"/>
      <c r="AFE48" s="18"/>
      <c r="AFF48" s="19"/>
      <c r="AFN48" s="21"/>
      <c r="AFO48" s="17"/>
      <c r="AFP48" s="17"/>
      <c r="AFQ48" s="18"/>
      <c r="AFR48" s="17"/>
      <c r="AFS48" s="18"/>
      <c r="AFT48" s="18"/>
      <c r="AFU48" s="18"/>
      <c r="AFV48" s="19"/>
      <c r="AGD48" s="21"/>
      <c r="AGE48" s="17"/>
      <c r="AGF48" s="17"/>
      <c r="AGG48" s="18"/>
      <c r="AGH48" s="17"/>
      <c r="AGI48" s="18"/>
      <c r="AGJ48" s="18"/>
      <c r="AGK48" s="18"/>
      <c r="AGL48" s="19"/>
      <c r="AGT48" s="21"/>
      <c r="AGU48" s="17"/>
      <c r="AGV48" s="17"/>
      <c r="AGW48" s="18"/>
      <c r="AGX48" s="17"/>
      <c r="AGY48" s="18"/>
      <c r="AGZ48" s="18"/>
      <c r="AHA48" s="18"/>
      <c r="AHB48" s="19"/>
      <c r="AHJ48" s="21"/>
      <c r="AHK48" s="17"/>
      <c r="AHL48" s="17"/>
      <c r="AHM48" s="18"/>
      <c r="AHN48" s="17"/>
      <c r="AHO48" s="18"/>
      <c r="AHP48" s="18"/>
      <c r="AHQ48" s="18"/>
      <c r="AHR48" s="19"/>
      <c r="AHZ48" s="21"/>
      <c r="AIA48" s="17"/>
      <c r="AIB48" s="17"/>
      <c r="AIC48" s="18"/>
      <c r="AID48" s="17"/>
      <c r="AIE48" s="18"/>
      <c r="AIF48" s="18"/>
      <c r="AIG48" s="18"/>
      <c r="AIH48" s="19"/>
      <c r="AIP48" s="21"/>
      <c r="AIQ48" s="17"/>
      <c r="AIR48" s="17"/>
      <c r="AIS48" s="18"/>
      <c r="AIT48" s="17"/>
      <c r="AIU48" s="18"/>
      <c r="AIV48" s="18"/>
      <c r="AIW48" s="18"/>
      <c r="AIX48" s="19"/>
      <c r="AJF48" s="21"/>
      <c r="AJG48" s="17"/>
      <c r="AJH48" s="17"/>
      <c r="AJI48" s="18"/>
      <c r="AJJ48" s="17"/>
      <c r="AJK48" s="18"/>
      <c r="AJL48" s="18"/>
      <c r="AJM48" s="18"/>
      <c r="AJN48" s="19"/>
      <c r="AJV48" s="21"/>
      <c r="AJW48" s="17"/>
      <c r="AJX48" s="17"/>
      <c r="AJY48" s="18"/>
      <c r="AJZ48" s="17"/>
      <c r="AKA48" s="18"/>
      <c r="AKB48" s="18"/>
      <c r="AKC48" s="18"/>
      <c r="AKD48" s="19"/>
      <c r="AKL48" s="21"/>
      <c r="AKM48" s="17"/>
      <c r="AKN48" s="17"/>
      <c r="AKO48" s="18"/>
      <c r="AKP48" s="17"/>
      <c r="AKQ48" s="18"/>
      <c r="AKR48" s="18"/>
      <c r="AKS48" s="18"/>
      <c r="AKT48" s="19"/>
      <c r="ALB48" s="21"/>
      <c r="ALC48" s="17"/>
      <c r="ALD48" s="17"/>
      <c r="ALE48" s="18"/>
      <c r="ALF48" s="17"/>
      <c r="ALG48" s="18"/>
      <c r="ALH48" s="18"/>
      <c r="ALI48" s="18"/>
      <c r="ALJ48" s="19"/>
      <c r="ALR48" s="21"/>
      <c r="ALS48" s="17"/>
      <c r="ALT48" s="17"/>
      <c r="ALU48" s="18"/>
      <c r="ALV48" s="17"/>
      <c r="ALW48" s="18"/>
      <c r="ALX48" s="18"/>
      <c r="ALY48" s="18"/>
      <c r="ALZ48" s="19"/>
      <c r="AMH48" s="21"/>
      <c r="AMI48" s="17"/>
      <c r="AMJ48" s="17"/>
    </row>
    <row r="49" s="20" customFormat="true" ht="12" hidden="false" customHeight="false" outlineLevel="0" collapsed="false">
      <c r="A49" s="17"/>
      <c r="B49" s="18"/>
      <c r="C49" s="17"/>
      <c r="D49" s="18"/>
      <c r="E49" s="18"/>
      <c r="F49" s="18"/>
      <c r="G49" s="19"/>
      <c r="O49" s="21"/>
      <c r="P49" s="17"/>
      <c r="Q49" s="17"/>
      <c r="R49" s="18"/>
      <c r="S49" s="18"/>
      <c r="T49" s="18"/>
      <c r="U49" s="18"/>
      <c r="V49" s="19"/>
      <c r="AD49" s="21"/>
      <c r="AE49" s="17"/>
      <c r="AF49" s="17"/>
      <c r="AG49" s="18"/>
      <c r="AH49" s="17"/>
      <c r="AI49" s="18"/>
      <c r="AJ49" s="18"/>
      <c r="AK49" s="18"/>
      <c r="AL49" s="19"/>
      <c r="AT49" s="21"/>
      <c r="AU49" s="17"/>
      <c r="AV49" s="17"/>
      <c r="AW49" s="18"/>
      <c r="AX49" s="17"/>
      <c r="AY49" s="18"/>
      <c r="AZ49" s="18"/>
      <c r="BA49" s="18"/>
      <c r="BB49" s="19"/>
      <c r="BJ49" s="21"/>
      <c r="BK49" s="17"/>
      <c r="BL49" s="17"/>
      <c r="BM49" s="18"/>
      <c r="BN49" s="17"/>
      <c r="BO49" s="18"/>
      <c r="BP49" s="18"/>
      <c r="BQ49" s="18"/>
      <c r="BR49" s="19"/>
      <c r="BZ49" s="21"/>
      <c r="CA49" s="17"/>
      <c r="CB49" s="17"/>
      <c r="CC49" s="18"/>
      <c r="CD49" s="17"/>
      <c r="CE49" s="18"/>
      <c r="CF49" s="18"/>
      <c r="CG49" s="18"/>
      <c r="CH49" s="19"/>
      <c r="CP49" s="21"/>
      <c r="CQ49" s="17"/>
      <c r="CR49" s="17"/>
      <c r="CS49" s="18"/>
      <c r="CT49" s="17"/>
      <c r="CU49" s="18"/>
      <c r="CV49" s="18"/>
      <c r="CW49" s="18"/>
      <c r="CX49" s="19"/>
      <c r="DF49" s="21"/>
      <c r="DG49" s="17"/>
      <c r="DH49" s="17"/>
      <c r="DI49" s="18"/>
      <c r="DJ49" s="17"/>
      <c r="DK49" s="18"/>
      <c r="DL49" s="18"/>
      <c r="DM49" s="18"/>
      <c r="DN49" s="19"/>
      <c r="DV49" s="21"/>
      <c r="DW49" s="17"/>
      <c r="DX49" s="17"/>
      <c r="DY49" s="18"/>
      <c r="DZ49" s="17"/>
      <c r="EA49" s="18"/>
      <c r="EB49" s="18"/>
      <c r="EC49" s="18"/>
      <c r="ED49" s="19"/>
      <c r="EL49" s="21"/>
      <c r="EM49" s="17"/>
      <c r="EN49" s="17"/>
      <c r="EO49" s="18"/>
      <c r="EP49" s="17"/>
      <c r="EQ49" s="18"/>
      <c r="ER49" s="18"/>
      <c r="ES49" s="18"/>
      <c r="ET49" s="19"/>
      <c r="FB49" s="21"/>
      <c r="FC49" s="17"/>
      <c r="FD49" s="17"/>
      <c r="FE49" s="18"/>
      <c r="FF49" s="17"/>
      <c r="FG49" s="18"/>
      <c r="FH49" s="18"/>
      <c r="FI49" s="18"/>
      <c r="FJ49" s="19"/>
      <c r="FR49" s="21"/>
      <c r="FS49" s="17"/>
      <c r="FT49" s="17"/>
      <c r="FU49" s="18"/>
      <c r="FV49" s="17"/>
      <c r="FW49" s="18"/>
      <c r="FX49" s="18"/>
      <c r="FY49" s="18"/>
      <c r="FZ49" s="19"/>
      <c r="GH49" s="21"/>
      <c r="GI49" s="17"/>
      <c r="GJ49" s="17"/>
      <c r="GK49" s="18"/>
      <c r="GL49" s="17"/>
      <c r="GM49" s="18"/>
      <c r="GN49" s="18"/>
      <c r="GO49" s="18"/>
      <c r="GP49" s="19"/>
      <c r="GX49" s="21"/>
      <c r="GY49" s="17"/>
      <c r="GZ49" s="17"/>
      <c r="HA49" s="18"/>
      <c r="HB49" s="17"/>
      <c r="HC49" s="18"/>
      <c r="HD49" s="18"/>
      <c r="HE49" s="18"/>
      <c r="HF49" s="19"/>
      <c r="HN49" s="21"/>
      <c r="HO49" s="17"/>
      <c r="HP49" s="17"/>
      <c r="HQ49" s="18"/>
      <c r="HR49" s="17"/>
      <c r="HS49" s="18"/>
      <c r="HT49" s="18"/>
      <c r="HU49" s="18"/>
      <c r="HV49" s="19"/>
      <c r="ID49" s="21"/>
      <c r="IE49" s="17"/>
      <c r="IF49" s="17"/>
      <c r="IG49" s="18"/>
      <c r="IH49" s="17"/>
      <c r="II49" s="18"/>
      <c r="IJ49" s="18"/>
      <c r="IK49" s="18"/>
      <c r="IL49" s="19"/>
      <c r="IT49" s="21"/>
      <c r="IU49" s="17"/>
      <c r="IV49" s="17"/>
      <c r="IW49" s="18"/>
      <c r="IX49" s="17"/>
      <c r="IY49" s="18"/>
      <c r="IZ49" s="18"/>
      <c r="JA49" s="18"/>
      <c r="JB49" s="19"/>
      <c r="JJ49" s="21"/>
      <c r="JK49" s="17"/>
      <c r="JL49" s="17"/>
      <c r="JM49" s="18"/>
      <c r="JN49" s="17"/>
      <c r="JO49" s="18"/>
      <c r="JP49" s="18"/>
      <c r="JQ49" s="18"/>
      <c r="JR49" s="19"/>
      <c r="JZ49" s="21"/>
      <c r="KA49" s="17"/>
      <c r="KB49" s="17"/>
      <c r="KC49" s="18"/>
      <c r="KD49" s="17"/>
      <c r="KE49" s="18"/>
      <c r="KF49" s="18"/>
      <c r="KG49" s="18"/>
      <c r="KH49" s="19"/>
      <c r="KP49" s="21"/>
      <c r="KQ49" s="17"/>
      <c r="KR49" s="17"/>
      <c r="KS49" s="18"/>
      <c r="KT49" s="17"/>
      <c r="KU49" s="18"/>
      <c r="KV49" s="18"/>
      <c r="KW49" s="18"/>
      <c r="KX49" s="19"/>
      <c r="LF49" s="21"/>
      <c r="LG49" s="17"/>
      <c r="LH49" s="17"/>
      <c r="LI49" s="18"/>
      <c r="LJ49" s="17"/>
      <c r="LK49" s="18"/>
      <c r="LL49" s="18"/>
      <c r="LM49" s="18"/>
      <c r="LN49" s="19"/>
      <c r="LV49" s="21"/>
      <c r="LW49" s="17"/>
      <c r="LX49" s="17"/>
      <c r="LY49" s="18"/>
      <c r="LZ49" s="17"/>
      <c r="MA49" s="18"/>
      <c r="MB49" s="18"/>
      <c r="MC49" s="18"/>
      <c r="MD49" s="19"/>
      <c r="ML49" s="21"/>
      <c r="MM49" s="17"/>
      <c r="MN49" s="17"/>
      <c r="MO49" s="18"/>
      <c r="MP49" s="17"/>
      <c r="MQ49" s="18"/>
      <c r="MR49" s="18"/>
      <c r="MS49" s="18"/>
      <c r="MT49" s="19"/>
      <c r="NB49" s="21"/>
      <c r="NC49" s="17"/>
      <c r="ND49" s="17"/>
      <c r="NE49" s="18"/>
      <c r="NF49" s="17"/>
      <c r="NG49" s="18"/>
      <c r="NH49" s="18"/>
      <c r="NI49" s="18"/>
      <c r="NJ49" s="19"/>
      <c r="NR49" s="21"/>
      <c r="NS49" s="17"/>
      <c r="NT49" s="17"/>
      <c r="NU49" s="18"/>
      <c r="NV49" s="17"/>
      <c r="NW49" s="18"/>
      <c r="NX49" s="18"/>
      <c r="NY49" s="18"/>
      <c r="NZ49" s="19"/>
      <c r="OH49" s="21"/>
      <c r="OI49" s="17"/>
      <c r="OJ49" s="17"/>
      <c r="OK49" s="18"/>
      <c r="OL49" s="17"/>
      <c r="OM49" s="18"/>
      <c r="ON49" s="18"/>
      <c r="OO49" s="18"/>
      <c r="OP49" s="19"/>
      <c r="OX49" s="21"/>
      <c r="OY49" s="17"/>
      <c r="OZ49" s="17"/>
      <c r="PA49" s="18"/>
      <c r="PB49" s="17"/>
      <c r="PC49" s="18"/>
      <c r="PD49" s="18"/>
      <c r="PE49" s="18"/>
      <c r="PF49" s="19"/>
      <c r="PN49" s="21"/>
      <c r="PO49" s="17"/>
      <c r="PP49" s="17"/>
      <c r="PQ49" s="18"/>
      <c r="PR49" s="17"/>
      <c r="PS49" s="18"/>
      <c r="PT49" s="18"/>
      <c r="PU49" s="18"/>
      <c r="PV49" s="19"/>
      <c r="QD49" s="21"/>
      <c r="QE49" s="17"/>
      <c r="QF49" s="17"/>
      <c r="QG49" s="18"/>
      <c r="QH49" s="17"/>
      <c r="QI49" s="18"/>
      <c r="QJ49" s="18"/>
      <c r="QK49" s="18"/>
      <c r="QL49" s="19"/>
      <c r="QT49" s="21"/>
      <c r="QU49" s="17"/>
      <c r="QV49" s="17"/>
      <c r="QW49" s="18"/>
      <c r="QX49" s="17"/>
      <c r="QY49" s="18"/>
      <c r="QZ49" s="18"/>
      <c r="RA49" s="18"/>
      <c r="RB49" s="19"/>
      <c r="RJ49" s="21"/>
      <c r="RK49" s="17"/>
      <c r="RL49" s="17"/>
      <c r="RM49" s="18"/>
      <c r="RN49" s="17"/>
      <c r="RO49" s="18"/>
      <c r="RP49" s="18"/>
      <c r="RQ49" s="18"/>
      <c r="RR49" s="19"/>
      <c r="RZ49" s="21"/>
      <c r="SA49" s="17"/>
      <c r="SB49" s="17"/>
      <c r="SC49" s="18"/>
      <c r="SD49" s="17"/>
      <c r="SE49" s="18"/>
      <c r="SF49" s="18"/>
      <c r="SG49" s="18"/>
      <c r="SH49" s="19"/>
      <c r="SP49" s="21"/>
      <c r="SQ49" s="17"/>
      <c r="SR49" s="17"/>
      <c r="SS49" s="18"/>
      <c r="ST49" s="17"/>
      <c r="SU49" s="18"/>
      <c r="SV49" s="18"/>
      <c r="SW49" s="18"/>
      <c r="SX49" s="19"/>
      <c r="TF49" s="21"/>
      <c r="TG49" s="17"/>
      <c r="TH49" s="17"/>
      <c r="TI49" s="18"/>
      <c r="TJ49" s="17"/>
      <c r="TK49" s="18"/>
      <c r="TL49" s="18"/>
      <c r="TM49" s="18"/>
      <c r="TN49" s="19"/>
      <c r="TV49" s="21"/>
      <c r="TW49" s="17"/>
      <c r="TX49" s="17"/>
      <c r="TY49" s="18"/>
      <c r="TZ49" s="17"/>
      <c r="UA49" s="18"/>
      <c r="UB49" s="18"/>
      <c r="UC49" s="18"/>
      <c r="UD49" s="19"/>
      <c r="UL49" s="21"/>
      <c r="UM49" s="17"/>
      <c r="UN49" s="17"/>
      <c r="UO49" s="18"/>
      <c r="UP49" s="17"/>
      <c r="UQ49" s="18"/>
      <c r="UR49" s="18"/>
      <c r="US49" s="18"/>
      <c r="UT49" s="19"/>
      <c r="VB49" s="21"/>
      <c r="VC49" s="17"/>
      <c r="VD49" s="17"/>
      <c r="VE49" s="18"/>
      <c r="VF49" s="17"/>
      <c r="VG49" s="18"/>
      <c r="VH49" s="18"/>
      <c r="VI49" s="18"/>
      <c r="VJ49" s="19"/>
      <c r="VR49" s="21"/>
      <c r="VS49" s="17"/>
      <c r="VT49" s="17"/>
      <c r="VU49" s="18"/>
      <c r="VV49" s="17"/>
      <c r="VW49" s="18"/>
      <c r="VX49" s="18"/>
      <c r="VY49" s="18"/>
      <c r="VZ49" s="19"/>
      <c r="WH49" s="21"/>
      <c r="WI49" s="17"/>
      <c r="WJ49" s="17"/>
      <c r="WK49" s="18"/>
      <c r="WL49" s="17"/>
      <c r="WM49" s="18"/>
      <c r="WN49" s="18"/>
      <c r="WO49" s="18"/>
      <c r="WP49" s="19"/>
      <c r="WX49" s="21"/>
      <c r="WY49" s="17"/>
      <c r="WZ49" s="17"/>
      <c r="XA49" s="18"/>
      <c r="XB49" s="17"/>
      <c r="XC49" s="18"/>
      <c r="XD49" s="18"/>
      <c r="XE49" s="18"/>
      <c r="XF49" s="19"/>
      <c r="XN49" s="21"/>
      <c r="XO49" s="17"/>
      <c r="XP49" s="17"/>
      <c r="XQ49" s="18"/>
      <c r="XR49" s="17"/>
      <c r="XS49" s="18"/>
      <c r="XT49" s="18"/>
      <c r="XU49" s="18"/>
      <c r="XV49" s="19"/>
      <c r="YD49" s="21"/>
      <c r="YE49" s="17"/>
      <c r="YF49" s="17"/>
      <c r="YG49" s="18"/>
      <c r="YH49" s="17"/>
      <c r="YI49" s="18"/>
      <c r="YJ49" s="18"/>
      <c r="YK49" s="18"/>
      <c r="YL49" s="19"/>
      <c r="YT49" s="21"/>
      <c r="YU49" s="17"/>
      <c r="YV49" s="17"/>
      <c r="YW49" s="18"/>
      <c r="YX49" s="17"/>
      <c r="YY49" s="18"/>
      <c r="YZ49" s="18"/>
      <c r="ZA49" s="18"/>
      <c r="ZB49" s="19"/>
      <c r="ZJ49" s="21"/>
      <c r="ZK49" s="17"/>
      <c r="ZL49" s="17"/>
      <c r="ZM49" s="18"/>
      <c r="ZN49" s="17"/>
      <c r="ZO49" s="18"/>
      <c r="ZP49" s="18"/>
      <c r="ZQ49" s="18"/>
      <c r="ZR49" s="19"/>
      <c r="ZZ49" s="21"/>
      <c r="AAA49" s="17"/>
      <c r="AAB49" s="17"/>
      <c r="AAC49" s="18"/>
      <c r="AAD49" s="17"/>
      <c r="AAE49" s="18"/>
      <c r="AAF49" s="18"/>
      <c r="AAG49" s="18"/>
      <c r="AAH49" s="19"/>
      <c r="AAP49" s="21"/>
      <c r="AAQ49" s="17"/>
      <c r="AAR49" s="17"/>
      <c r="AAS49" s="18"/>
      <c r="AAT49" s="17"/>
      <c r="AAU49" s="18"/>
      <c r="AAV49" s="18"/>
      <c r="AAW49" s="18"/>
      <c r="AAX49" s="19"/>
      <c r="ABF49" s="21"/>
      <c r="ABG49" s="17"/>
      <c r="ABH49" s="17"/>
      <c r="ABI49" s="18"/>
      <c r="ABJ49" s="17"/>
      <c r="ABK49" s="18"/>
      <c r="ABL49" s="18"/>
      <c r="ABM49" s="18"/>
      <c r="ABN49" s="19"/>
      <c r="ABV49" s="21"/>
      <c r="ABW49" s="17"/>
      <c r="ABX49" s="17"/>
      <c r="ABY49" s="18"/>
      <c r="ABZ49" s="17"/>
      <c r="ACA49" s="18"/>
      <c r="ACB49" s="18"/>
      <c r="ACC49" s="18"/>
      <c r="ACD49" s="19"/>
      <c r="ACL49" s="21"/>
      <c r="ACM49" s="17"/>
      <c r="ACN49" s="17"/>
      <c r="ACO49" s="18"/>
      <c r="ACP49" s="17"/>
      <c r="ACQ49" s="18"/>
      <c r="ACR49" s="18"/>
      <c r="ACS49" s="18"/>
      <c r="ACT49" s="19"/>
      <c r="ADB49" s="21"/>
      <c r="ADC49" s="17"/>
      <c r="ADD49" s="17"/>
      <c r="ADE49" s="18"/>
      <c r="ADF49" s="17"/>
      <c r="ADG49" s="18"/>
      <c r="ADH49" s="18"/>
      <c r="ADI49" s="18"/>
      <c r="ADJ49" s="19"/>
      <c r="ADR49" s="21"/>
      <c r="ADS49" s="17"/>
      <c r="ADT49" s="17"/>
      <c r="ADU49" s="18"/>
      <c r="ADV49" s="17"/>
      <c r="ADW49" s="18"/>
      <c r="ADX49" s="18"/>
      <c r="ADY49" s="18"/>
      <c r="ADZ49" s="19"/>
      <c r="AEH49" s="21"/>
      <c r="AEI49" s="17"/>
      <c r="AEJ49" s="17"/>
      <c r="AEK49" s="18"/>
      <c r="AEL49" s="17"/>
      <c r="AEM49" s="18"/>
      <c r="AEN49" s="18"/>
      <c r="AEO49" s="18"/>
      <c r="AEP49" s="19"/>
      <c r="AEX49" s="21"/>
      <c r="AEY49" s="17"/>
      <c r="AEZ49" s="17"/>
      <c r="AFA49" s="18"/>
      <c r="AFB49" s="17"/>
      <c r="AFC49" s="18"/>
      <c r="AFD49" s="18"/>
      <c r="AFE49" s="18"/>
      <c r="AFF49" s="19"/>
      <c r="AFN49" s="21"/>
      <c r="AFO49" s="17"/>
      <c r="AFP49" s="17"/>
      <c r="AFQ49" s="18"/>
      <c r="AFR49" s="17"/>
      <c r="AFS49" s="18"/>
      <c r="AFT49" s="18"/>
      <c r="AFU49" s="18"/>
      <c r="AFV49" s="19"/>
      <c r="AGD49" s="21"/>
      <c r="AGE49" s="17"/>
      <c r="AGF49" s="17"/>
      <c r="AGG49" s="18"/>
      <c r="AGH49" s="17"/>
      <c r="AGI49" s="18"/>
      <c r="AGJ49" s="18"/>
      <c r="AGK49" s="18"/>
      <c r="AGL49" s="19"/>
      <c r="AGT49" s="21"/>
      <c r="AGU49" s="17"/>
      <c r="AGV49" s="17"/>
      <c r="AGW49" s="18"/>
      <c r="AGX49" s="17"/>
      <c r="AGY49" s="18"/>
      <c r="AGZ49" s="18"/>
      <c r="AHA49" s="18"/>
      <c r="AHB49" s="19"/>
      <c r="AHJ49" s="21"/>
      <c r="AHK49" s="17"/>
      <c r="AHL49" s="17"/>
      <c r="AHM49" s="18"/>
      <c r="AHN49" s="17"/>
      <c r="AHO49" s="18"/>
      <c r="AHP49" s="18"/>
      <c r="AHQ49" s="18"/>
      <c r="AHR49" s="19"/>
      <c r="AHZ49" s="21"/>
      <c r="AIA49" s="17"/>
      <c r="AIB49" s="17"/>
      <c r="AIC49" s="18"/>
      <c r="AID49" s="17"/>
      <c r="AIE49" s="18"/>
      <c r="AIF49" s="18"/>
      <c r="AIG49" s="18"/>
      <c r="AIH49" s="19"/>
      <c r="AIP49" s="21"/>
      <c r="AIQ49" s="17"/>
      <c r="AIR49" s="17"/>
      <c r="AIS49" s="18"/>
      <c r="AIT49" s="17"/>
      <c r="AIU49" s="18"/>
      <c r="AIV49" s="18"/>
      <c r="AIW49" s="18"/>
      <c r="AIX49" s="19"/>
      <c r="AJF49" s="21"/>
      <c r="AJG49" s="17"/>
      <c r="AJH49" s="17"/>
      <c r="AJI49" s="18"/>
      <c r="AJJ49" s="17"/>
      <c r="AJK49" s="18"/>
      <c r="AJL49" s="18"/>
      <c r="AJM49" s="18"/>
      <c r="AJN49" s="19"/>
      <c r="AJV49" s="21"/>
      <c r="AJW49" s="17"/>
      <c r="AJX49" s="17"/>
      <c r="AJY49" s="18"/>
      <c r="AJZ49" s="17"/>
      <c r="AKA49" s="18"/>
      <c r="AKB49" s="18"/>
      <c r="AKC49" s="18"/>
      <c r="AKD49" s="19"/>
      <c r="AKL49" s="21"/>
      <c r="AKM49" s="17"/>
      <c r="AKN49" s="17"/>
      <c r="AKO49" s="18"/>
      <c r="AKP49" s="17"/>
      <c r="AKQ49" s="18"/>
      <c r="AKR49" s="18"/>
      <c r="AKS49" s="18"/>
      <c r="AKT49" s="19"/>
      <c r="ALB49" s="21"/>
      <c r="ALC49" s="17"/>
      <c r="ALD49" s="17"/>
      <c r="ALE49" s="18"/>
      <c r="ALF49" s="17"/>
      <c r="ALG49" s="18"/>
      <c r="ALH49" s="18"/>
      <c r="ALI49" s="18"/>
      <c r="ALJ49" s="19"/>
      <c r="ALR49" s="21"/>
      <c r="ALS49" s="17"/>
      <c r="ALT49" s="17"/>
      <c r="ALU49" s="18"/>
      <c r="ALV49" s="17"/>
      <c r="ALW49" s="18"/>
      <c r="ALX49" s="18"/>
      <c r="ALY49" s="18"/>
      <c r="ALZ49" s="19"/>
      <c r="AMH49" s="21"/>
      <c r="AMI49" s="17"/>
      <c r="AMJ49" s="17"/>
    </row>
    <row r="50" s="20" customFormat="true" ht="12" hidden="false" customHeight="false" outlineLevel="0" collapsed="false">
      <c r="A50" s="17"/>
      <c r="B50" s="18"/>
      <c r="C50" s="17"/>
      <c r="D50" s="18"/>
      <c r="E50" s="18"/>
      <c r="F50" s="18"/>
      <c r="G50" s="19"/>
      <c r="O50" s="21"/>
      <c r="P50" s="17"/>
      <c r="Q50" s="17"/>
      <c r="R50" s="18"/>
      <c r="S50" s="18"/>
      <c r="T50" s="18"/>
      <c r="U50" s="18"/>
      <c r="V50" s="19"/>
      <c r="AD50" s="21"/>
      <c r="AE50" s="17"/>
      <c r="AF50" s="17"/>
      <c r="AG50" s="18"/>
      <c r="AH50" s="17"/>
      <c r="AI50" s="18"/>
      <c r="AJ50" s="18"/>
      <c r="AK50" s="18"/>
      <c r="AL50" s="19"/>
      <c r="AT50" s="21"/>
      <c r="AU50" s="17"/>
      <c r="AV50" s="17"/>
      <c r="AW50" s="18"/>
      <c r="AX50" s="17"/>
      <c r="AY50" s="18"/>
      <c r="AZ50" s="18"/>
      <c r="BA50" s="18"/>
      <c r="BB50" s="19"/>
      <c r="BJ50" s="21"/>
      <c r="BK50" s="17"/>
      <c r="BL50" s="17"/>
      <c r="BM50" s="18"/>
      <c r="BN50" s="17"/>
      <c r="BO50" s="18"/>
      <c r="BP50" s="18"/>
      <c r="BQ50" s="18"/>
      <c r="BR50" s="19"/>
      <c r="BZ50" s="21"/>
      <c r="CA50" s="17"/>
      <c r="CB50" s="17"/>
      <c r="CC50" s="18"/>
      <c r="CD50" s="17"/>
      <c r="CE50" s="18"/>
      <c r="CF50" s="18"/>
      <c r="CG50" s="18"/>
      <c r="CH50" s="19"/>
      <c r="CP50" s="21"/>
      <c r="CQ50" s="17"/>
      <c r="CR50" s="17"/>
      <c r="CS50" s="18"/>
      <c r="CT50" s="17"/>
      <c r="CU50" s="18"/>
      <c r="CV50" s="18"/>
      <c r="CW50" s="18"/>
      <c r="CX50" s="19"/>
      <c r="DF50" s="21"/>
      <c r="DG50" s="17"/>
      <c r="DH50" s="17"/>
      <c r="DI50" s="18"/>
      <c r="DJ50" s="17"/>
      <c r="DK50" s="18"/>
      <c r="DL50" s="18"/>
      <c r="DM50" s="18"/>
      <c r="DN50" s="19"/>
      <c r="DV50" s="21"/>
      <c r="DW50" s="17"/>
      <c r="DX50" s="17"/>
      <c r="DY50" s="18"/>
      <c r="DZ50" s="17"/>
      <c r="EA50" s="18"/>
      <c r="EB50" s="18"/>
      <c r="EC50" s="18"/>
      <c r="ED50" s="19"/>
      <c r="EL50" s="21"/>
      <c r="EM50" s="17"/>
      <c r="EN50" s="17"/>
      <c r="EO50" s="18"/>
      <c r="EP50" s="17"/>
      <c r="EQ50" s="18"/>
      <c r="ER50" s="18"/>
      <c r="ES50" s="18"/>
      <c r="ET50" s="19"/>
      <c r="FB50" s="21"/>
      <c r="FC50" s="17"/>
      <c r="FD50" s="17"/>
      <c r="FE50" s="18"/>
      <c r="FF50" s="17"/>
      <c r="FG50" s="18"/>
      <c r="FH50" s="18"/>
      <c r="FI50" s="18"/>
      <c r="FJ50" s="19"/>
      <c r="FR50" s="21"/>
      <c r="FS50" s="17"/>
      <c r="FT50" s="17"/>
      <c r="FU50" s="18"/>
      <c r="FV50" s="17"/>
      <c r="FW50" s="18"/>
      <c r="FX50" s="18"/>
      <c r="FY50" s="18"/>
      <c r="FZ50" s="19"/>
      <c r="GH50" s="21"/>
      <c r="GI50" s="17"/>
      <c r="GJ50" s="17"/>
      <c r="GK50" s="18"/>
      <c r="GL50" s="17"/>
      <c r="GM50" s="18"/>
      <c r="GN50" s="18"/>
      <c r="GO50" s="18"/>
      <c r="GP50" s="19"/>
      <c r="GX50" s="21"/>
      <c r="GY50" s="17"/>
      <c r="GZ50" s="17"/>
      <c r="HA50" s="18"/>
      <c r="HB50" s="17"/>
      <c r="HC50" s="18"/>
      <c r="HD50" s="18"/>
      <c r="HE50" s="18"/>
      <c r="HF50" s="19"/>
      <c r="HN50" s="21"/>
      <c r="HO50" s="17"/>
      <c r="HP50" s="17"/>
      <c r="HQ50" s="18"/>
      <c r="HR50" s="17"/>
      <c r="HS50" s="18"/>
      <c r="HT50" s="18"/>
      <c r="HU50" s="18"/>
      <c r="HV50" s="19"/>
      <c r="ID50" s="21"/>
      <c r="IE50" s="17"/>
      <c r="IF50" s="17"/>
      <c r="IG50" s="18"/>
      <c r="IH50" s="17"/>
      <c r="II50" s="18"/>
      <c r="IJ50" s="18"/>
      <c r="IK50" s="18"/>
      <c r="IL50" s="19"/>
      <c r="IT50" s="21"/>
      <c r="IU50" s="17"/>
      <c r="IV50" s="17"/>
      <c r="IW50" s="18"/>
      <c r="IX50" s="17"/>
      <c r="IY50" s="18"/>
      <c r="IZ50" s="18"/>
      <c r="JA50" s="18"/>
      <c r="JB50" s="19"/>
      <c r="JJ50" s="21"/>
      <c r="JK50" s="17"/>
      <c r="JL50" s="17"/>
      <c r="JM50" s="18"/>
      <c r="JN50" s="17"/>
      <c r="JO50" s="18"/>
      <c r="JP50" s="18"/>
      <c r="JQ50" s="18"/>
      <c r="JR50" s="19"/>
      <c r="JZ50" s="21"/>
      <c r="KA50" s="17"/>
      <c r="KB50" s="17"/>
      <c r="KC50" s="18"/>
      <c r="KD50" s="17"/>
      <c r="KE50" s="18"/>
      <c r="KF50" s="18"/>
      <c r="KG50" s="18"/>
      <c r="KH50" s="19"/>
      <c r="KP50" s="21"/>
      <c r="KQ50" s="17"/>
      <c r="KR50" s="17"/>
      <c r="KS50" s="18"/>
      <c r="KT50" s="17"/>
      <c r="KU50" s="18"/>
      <c r="KV50" s="18"/>
      <c r="KW50" s="18"/>
      <c r="KX50" s="19"/>
      <c r="LF50" s="21"/>
      <c r="LG50" s="17"/>
      <c r="LH50" s="17"/>
      <c r="LI50" s="18"/>
      <c r="LJ50" s="17"/>
      <c r="LK50" s="18"/>
      <c r="LL50" s="18"/>
      <c r="LM50" s="18"/>
      <c r="LN50" s="19"/>
      <c r="LV50" s="21"/>
      <c r="LW50" s="17"/>
      <c r="LX50" s="17"/>
      <c r="LY50" s="18"/>
      <c r="LZ50" s="17"/>
      <c r="MA50" s="18"/>
      <c r="MB50" s="18"/>
      <c r="MC50" s="18"/>
      <c r="MD50" s="19"/>
      <c r="ML50" s="21"/>
      <c r="MM50" s="17"/>
      <c r="MN50" s="17"/>
      <c r="MO50" s="18"/>
      <c r="MP50" s="17"/>
      <c r="MQ50" s="18"/>
      <c r="MR50" s="18"/>
      <c r="MS50" s="18"/>
      <c r="MT50" s="19"/>
      <c r="NB50" s="21"/>
      <c r="NC50" s="17"/>
      <c r="ND50" s="17"/>
      <c r="NE50" s="18"/>
      <c r="NF50" s="17"/>
      <c r="NG50" s="18"/>
      <c r="NH50" s="18"/>
      <c r="NI50" s="18"/>
      <c r="NJ50" s="19"/>
      <c r="NR50" s="21"/>
      <c r="NS50" s="17"/>
      <c r="NT50" s="17"/>
      <c r="NU50" s="18"/>
      <c r="NV50" s="17"/>
      <c r="NW50" s="18"/>
      <c r="NX50" s="18"/>
      <c r="NY50" s="18"/>
      <c r="NZ50" s="19"/>
      <c r="OH50" s="21"/>
      <c r="OI50" s="17"/>
      <c r="OJ50" s="17"/>
      <c r="OK50" s="18"/>
      <c r="OL50" s="17"/>
      <c r="OM50" s="18"/>
      <c r="ON50" s="18"/>
      <c r="OO50" s="18"/>
      <c r="OP50" s="19"/>
      <c r="OX50" s="21"/>
      <c r="OY50" s="17"/>
      <c r="OZ50" s="17"/>
      <c r="PA50" s="18"/>
      <c r="PB50" s="17"/>
      <c r="PC50" s="18"/>
      <c r="PD50" s="18"/>
      <c r="PE50" s="18"/>
      <c r="PF50" s="19"/>
      <c r="PN50" s="21"/>
      <c r="PO50" s="17"/>
      <c r="PP50" s="17"/>
      <c r="PQ50" s="18"/>
      <c r="PR50" s="17"/>
      <c r="PS50" s="18"/>
      <c r="PT50" s="18"/>
      <c r="PU50" s="18"/>
      <c r="PV50" s="19"/>
      <c r="QD50" s="21"/>
      <c r="QE50" s="17"/>
      <c r="QF50" s="17"/>
      <c r="QG50" s="18"/>
      <c r="QH50" s="17"/>
      <c r="QI50" s="18"/>
      <c r="QJ50" s="18"/>
      <c r="QK50" s="18"/>
      <c r="QL50" s="19"/>
      <c r="QT50" s="21"/>
      <c r="QU50" s="17"/>
      <c r="QV50" s="17"/>
      <c r="QW50" s="18"/>
      <c r="QX50" s="17"/>
      <c r="QY50" s="18"/>
      <c r="QZ50" s="18"/>
      <c r="RA50" s="18"/>
      <c r="RB50" s="19"/>
      <c r="RJ50" s="21"/>
      <c r="RK50" s="17"/>
      <c r="RL50" s="17"/>
      <c r="RM50" s="18"/>
      <c r="RN50" s="17"/>
      <c r="RO50" s="18"/>
      <c r="RP50" s="18"/>
      <c r="RQ50" s="18"/>
      <c r="RR50" s="19"/>
      <c r="RZ50" s="21"/>
      <c r="SA50" s="17"/>
      <c r="SB50" s="17"/>
      <c r="SC50" s="18"/>
      <c r="SD50" s="17"/>
      <c r="SE50" s="18"/>
      <c r="SF50" s="18"/>
      <c r="SG50" s="18"/>
      <c r="SH50" s="19"/>
      <c r="SP50" s="21"/>
      <c r="SQ50" s="17"/>
      <c r="SR50" s="17"/>
      <c r="SS50" s="18"/>
      <c r="ST50" s="17"/>
      <c r="SU50" s="18"/>
      <c r="SV50" s="18"/>
      <c r="SW50" s="18"/>
      <c r="SX50" s="19"/>
      <c r="TF50" s="21"/>
      <c r="TG50" s="17"/>
      <c r="TH50" s="17"/>
      <c r="TI50" s="18"/>
      <c r="TJ50" s="17"/>
      <c r="TK50" s="18"/>
      <c r="TL50" s="18"/>
      <c r="TM50" s="18"/>
      <c r="TN50" s="19"/>
      <c r="TV50" s="21"/>
      <c r="TW50" s="17"/>
      <c r="TX50" s="17"/>
      <c r="TY50" s="18"/>
      <c r="TZ50" s="17"/>
      <c r="UA50" s="18"/>
      <c r="UB50" s="18"/>
      <c r="UC50" s="18"/>
      <c r="UD50" s="19"/>
      <c r="UL50" s="21"/>
      <c r="UM50" s="17"/>
      <c r="UN50" s="17"/>
      <c r="UO50" s="18"/>
      <c r="UP50" s="17"/>
      <c r="UQ50" s="18"/>
      <c r="UR50" s="18"/>
      <c r="US50" s="18"/>
      <c r="UT50" s="19"/>
      <c r="VB50" s="21"/>
      <c r="VC50" s="17"/>
      <c r="VD50" s="17"/>
      <c r="VE50" s="18"/>
      <c r="VF50" s="17"/>
      <c r="VG50" s="18"/>
      <c r="VH50" s="18"/>
      <c r="VI50" s="18"/>
      <c r="VJ50" s="19"/>
      <c r="VR50" s="21"/>
      <c r="VS50" s="17"/>
      <c r="VT50" s="17"/>
      <c r="VU50" s="18"/>
      <c r="VV50" s="17"/>
      <c r="VW50" s="18"/>
      <c r="VX50" s="18"/>
      <c r="VY50" s="18"/>
      <c r="VZ50" s="19"/>
      <c r="WH50" s="21"/>
      <c r="WI50" s="17"/>
      <c r="WJ50" s="17"/>
      <c r="WK50" s="18"/>
      <c r="WL50" s="17"/>
      <c r="WM50" s="18"/>
      <c r="WN50" s="18"/>
      <c r="WO50" s="18"/>
      <c r="WP50" s="19"/>
      <c r="WX50" s="21"/>
      <c r="WY50" s="17"/>
      <c r="WZ50" s="17"/>
      <c r="XA50" s="18"/>
      <c r="XB50" s="17"/>
      <c r="XC50" s="18"/>
      <c r="XD50" s="18"/>
      <c r="XE50" s="18"/>
      <c r="XF50" s="19"/>
      <c r="XN50" s="21"/>
      <c r="XO50" s="17"/>
      <c r="XP50" s="17"/>
      <c r="XQ50" s="18"/>
      <c r="XR50" s="17"/>
      <c r="XS50" s="18"/>
      <c r="XT50" s="18"/>
      <c r="XU50" s="18"/>
      <c r="XV50" s="19"/>
      <c r="YD50" s="21"/>
      <c r="YE50" s="17"/>
      <c r="YF50" s="17"/>
      <c r="YG50" s="18"/>
      <c r="YH50" s="17"/>
      <c r="YI50" s="18"/>
      <c r="YJ50" s="18"/>
      <c r="YK50" s="18"/>
      <c r="YL50" s="19"/>
      <c r="YT50" s="21"/>
      <c r="YU50" s="17"/>
      <c r="YV50" s="17"/>
      <c r="YW50" s="18"/>
      <c r="YX50" s="17"/>
      <c r="YY50" s="18"/>
      <c r="YZ50" s="18"/>
      <c r="ZA50" s="18"/>
      <c r="ZB50" s="19"/>
      <c r="ZJ50" s="21"/>
      <c r="ZK50" s="17"/>
      <c r="ZL50" s="17"/>
      <c r="ZM50" s="18"/>
      <c r="ZN50" s="17"/>
      <c r="ZO50" s="18"/>
      <c r="ZP50" s="18"/>
      <c r="ZQ50" s="18"/>
      <c r="ZR50" s="19"/>
      <c r="ZZ50" s="21"/>
      <c r="AAA50" s="17"/>
      <c r="AAB50" s="17"/>
      <c r="AAC50" s="18"/>
      <c r="AAD50" s="17"/>
      <c r="AAE50" s="18"/>
      <c r="AAF50" s="18"/>
      <c r="AAG50" s="18"/>
      <c r="AAH50" s="19"/>
      <c r="AAP50" s="21"/>
      <c r="AAQ50" s="17"/>
      <c r="AAR50" s="17"/>
      <c r="AAS50" s="18"/>
      <c r="AAT50" s="17"/>
      <c r="AAU50" s="18"/>
      <c r="AAV50" s="18"/>
      <c r="AAW50" s="18"/>
      <c r="AAX50" s="19"/>
      <c r="ABF50" s="21"/>
      <c r="ABG50" s="17"/>
      <c r="ABH50" s="17"/>
      <c r="ABI50" s="18"/>
      <c r="ABJ50" s="17"/>
      <c r="ABK50" s="18"/>
      <c r="ABL50" s="18"/>
      <c r="ABM50" s="18"/>
      <c r="ABN50" s="19"/>
      <c r="ABV50" s="21"/>
      <c r="ABW50" s="17"/>
      <c r="ABX50" s="17"/>
      <c r="ABY50" s="18"/>
      <c r="ABZ50" s="17"/>
      <c r="ACA50" s="18"/>
      <c r="ACB50" s="18"/>
      <c r="ACC50" s="18"/>
      <c r="ACD50" s="19"/>
      <c r="ACL50" s="21"/>
      <c r="ACM50" s="17"/>
      <c r="ACN50" s="17"/>
      <c r="ACO50" s="18"/>
      <c r="ACP50" s="17"/>
      <c r="ACQ50" s="18"/>
      <c r="ACR50" s="18"/>
      <c r="ACS50" s="18"/>
      <c r="ACT50" s="19"/>
      <c r="ADB50" s="21"/>
      <c r="ADC50" s="17"/>
      <c r="ADD50" s="17"/>
      <c r="ADE50" s="18"/>
      <c r="ADF50" s="17"/>
      <c r="ADG50" s="18"/>
      <c r="ADH50" s="18"/>
      <c r="ADI50" s="18"/>
      <c r="ADJ50" s="19"/>
      <c r="ADR50" s="21"/>
      <c r="ADS50" s="17"/>
      <c r="ADT50" s="17"/>
      <c r="ADU50" s="18"/>
      <c r="ADV50" s="17"/>
      <c r="ADW50" s="18"/>
      <c r="ADX50" s="18"/>
      <c r="ADY50" s="18"/>
      <c r="ADZ50" s="19"/>
      <c r="AEH50" s="21"/>
      <c r="AEI50" s="17"/>
      <c r="AEJ50" s="17"/>
      <c r="AEK50" s="18"/>
      <c r="AEL50" s="17"/>
      <c r="AEM50" s="18"/>
      <c r="AEN50" s="18"/>
      <c r="AEO50" s="18"/>
      <c r="AEP50" s="19"/>
      <c r="AEX50" s="21"/>
      <c r="AEY50" s="17"/>
      <c r="AEZ50" s="17"/>
      <c r="AFA50" s="18"/>
      <c r="AFB50" s="17"/>
      <c r="AFC50" s="18"/>
      <c r="AFD50" s="18"/>
      <c r="AFE50" s="18"/>
      <c r="AFF50" s="19"/>
      <c r="AFN50" s="21"/>
      <c r="AFO50" s="17"/>
      <c r="AFP50" s="17"/>
      <c r="AFQ50" s="18"/>
      <c r="AFR50" s="17"/>
      <c r="AFS50" s="18"/>
      <c r="AFT50" s="18"/>
      <c r="AFU50" s="18"/>
      <c r="AFV50" s="19"/>
      <c r="AGD50" s="21"/>
      <c r="AGE50" s="17"/>
      <c r="AGF50" s="17"/>
      <c r="AGG50" s="18"/>
      <c r="AGH50" s="17"/>
      <c r="AGI50" s="18"/>
      <c r="AGJ50" s="18"/>
      <c r="AGK50" s="18"/>
      <c r="AGL50" s="19"/>
      <c r="AGT50" s="21"/>
      <c r="AGU50" s="17"/>
      <c r="AGV50" s="17"/>
      <c r="AGW50" s="18"/>
      <c r="AGX50" s="17"/>
      <c r="AGY50" s="18"/>
      <c r="AGZ50" s="18"/>
      <c r="AHA50" s="18"/>
      <c r="AHB50" s="19"/>
      <c r="AHJ50" s="21"/>
      <c r="AHK50" s="17"/>
      <c r="AHL50" s="17"/>
      <c r="AHM50" s="18"/>
      <c r="AHN50" s="17"/>
      <c r="AHO50" s="18"/>
      <c r="AHP50" s="18"/>
      <c r="AHQ50" s="18"/>
      <c r="AHR50" s="19"/>
      <c r="AHZ50" s="21"/>
      <c r="AIA50" s="17"/>
      <c r="AIB50" s="17"/>
      <c r="AIC50" s="18"/>
      <c r="AID50" s="17"/>
      <c r="AIE50" s="18"/>
      <c r="AIF50" s="18"/>
      <c r="AIG50" s="18"/>
      <c r="AIH50" s="19"/>
      <c r="AIP50" s="21"/>
      <c r="AIQ50" s="17"/>
      <c r="AIR50" s="17"/>
      <c r="AIS50" s="18"/>
      <c r="AIT50" s="17"/>
      <c r="AIU50" s="18"/>
      <c r="AIV50" s="18"/>
      <c r="AIW50" s="18"/>
      <c r="AIX50" s="19"/>
      <c r="AJF50" s="21"/>
      <c r="AJG50" s="17"/>
      <c r="AJH50" s="17"/>
      <c r="AJI50" s="18"/>
      <c r="AJJ50" s="17"/>
      <c r="AJK50" s="18"/>
      <c r="AJL50" s="18"/>
      <c r="AJM50" s="18"/>
      <c r="AJN50" s="19"/>
      <c r="AJV50" s="21"/>
      <c r="AJW50" s="17"/>
      <c r="AJX50" s="17"/>
      <c r="AJY50" s="18"/>
      <c r="AJZ50" s="17"/>
      <c r="AKA50" s="18"/>
      <c r="AKB50" s="18"/>
      <c r="AKC50" s="18"/>
      <c r="AKD50" s="19"/>
      <c r="AKL50" s="21"/>
      <c r="AKM50" s="17"/>
      <c r="AKN50" s="17"/>
      <c r="AKO50" s="18"/>
      <c r="AKP50" s="17"/>
      <c r="AKQ50" s="18"/>
      <c r="AKR50" s="18"/>
      <c r="AKS50" s="18"/>
      <c r="AKT50" s="19"/>
      <c r="ALB50" s="21"/>
      <c r="ALC50" s="17"/>
      <c r="ALD50" s="17"/>
      <c r="ALE50" s="18"/>
      <c r="ALF50" s="17"/>
      <c r="ALG50" s="18"/>
      <c r="ALH50" s="18"/>
      <c r="ALI50" s="18"/>
      <c r="ALJ50" s="19"/>
      <c r="ALR50" s="21"/>
      <c r="ALS50" s="17"/>
      <c r="ALT50" s="17"/>
      <c r="ALU50" s="18"/>
      <c r="ALV50" s="17"/>
      <c r="ALW50" s="18"/>
      <c r="ALX50" s="18"/>
      <c r="ALY50" s="18"/>
      <c r="ALZ50" s="19"/>
      <c r="AMH50" s="21"/>
      <c r="AMI50" s="17"/>
      <c r="AMJ50" s="17"/>
    </row>
    <row r="51" s="20" customFormat="true" ht="12" hidden="false" customHeight="false" outlineLevel="0" collapsed="false">
      <c r="A51" s="17"/>
      <c r="B51" s="18"/>
      <c r="C51" s="17"/>
      <c r="D51" s="18"/>
      <c r="E51" s="18"/>
      <c r="F51" s="18"/>
      <c r="G51" s="19"/>
      <c r="O51" s="21"/>
      <c r="P51" s="17"/>
      <c r="Q51" s="17"/>
      <c r="R51" s="18"/>
      <c r="S51" s="18"/>
      <c r="T51" s="18"/>
      <c r="U51" s="18"/>
      <c r="V51" s="19"/>
      <c r="AD51" s="21"/>
      <c r="AE51" s="17"/>
      <c r="AF51" s="17"/>
      <c r="AG51" s="18"/>
      <c r="AH51" s="17"/>
      <c r="AI51" s="18"/>
      <c r="AJ51" s="18"/>
      <c r="AK51" s="18"/>
      <c r="AL51" s="19"/>
      <c r="AT51" s="21"/>
      <c r="AU51" s="17"/>
      <c r="AV51" s="17"/>
      <c r="AW51" s="18"/>
      <c r="AX51" s="17"/>
      <c r="AY51" s="18"/>
      <c r="AZ51" s="18"/>
      <c r="BA51" s="18"/>
      <c r="BB51" s="19"/>
      <c r="BJ51" s="21"/>
      <c r="BK51" s="17"/>
      <c r="BL51" s="17"/>
      <c r="BM51" s="18"/>
      <c r="BN51" s="17"/>
      <c r="BO51" s="18"/>
      <c r="BP51" s="18"/>
      <c r="BQ51" s="18"/>
      <c r="BR51" s="19"/>
      <c r="BZ51" s="21"/>
      <c r="CA51" s="17"/>
      <c r="CB51" s="17"/>
      <c r="CC51" s="18"/>
      <c r="CD51" s="17"/>
      <c r="CE51" s="18"/>
      <c r="CF51" s="18"/>
      <c r="CG51" s="18"/>
      <c r="CH51" s="19"/>
      <c r="CP51" s="21"/>
      <c r="CQ51" s="17"/>
      <c r="CR51" s="17"/>
      <c r="CS51" s="18"/>
      <c r="CT51" s="17"/>
      <c r="CU51" s="18"/>
      <c r="CV51" s="18"/>
      <c r="CW51" s="18"/>
      <c r="CX51" s="19"/>
      <c r="DF51" s="21"/>
      <c r="DG51" s="17"/>
      <c r="DH51" s="17"/>
      <c r="DI51" s="18"/>
      <c r="DJ51" s="17"/>
      <c r="DK51" s="18"/>
      <c r="DL51" s="18"/>
      <c r="DM51" s="18"/>
      <c r="DN51" s="19"/>
      <c r="DV51" s="21"/>
      <c r="DW51" s="17"/>
      <c r="DX51" s="17"/>
      <c r="DY51" s="18"/>
      <c r="DZ51" s="17"/>
      <c r="EA51" s="18"/>
      <c r="EB51" s="18"/>
      <c r="EC51" s="18"/>
      <c r="ED51" s="19"/>
      <c r="EL51" s="21"/>
      <c r="EM51" s="17"/>
      <c r="EN51" s="17"/>
      <c r="EO51" s="18"/>
      <c r="EP51" s="17"/>
      <c r="EQ51" s="18"/>
      <c r="ER51" s="18"/>
      <c r="ES51" s="18"/>
      <c r="ET51" s="19"/>
      <c r="FB51" s="21"/>
      <c r="FC51" s="17"/>
      <c r="FD51" s="17"/>
      <c r="FE51" s="18"/>
      <c r="FF51" s="17"/>
      <c r="FG51" s="18"/>
      <c r="FH51" s="18"/>
      <c r="FI51" s="18"/>
      <c r="FJ51" s="19"/>
      <c r="FR51" s="21"/>
      <c r="FS51" s="17"/>
      <c r="FT51" s="17"/>
      <c r="FU51" s="18"/>
      <c r="FV51" s="17"/>
      <c r="FW51" s="18"/>
      <c r="FX51" s="18"/>
      <c r="FY51" s="18"/>
      <c r="FZ51" s="19"/>
      <c r="GH51" s="21"/>
      <c r="GI51" s="17"/>
      <c r="GJ51" s="17"/>
      <c r="GK51" s="18"/>
      <c r="GL51" s="17"/>
      <c r="GM51" s="18"/>
      <c r="GN51" s="18"/>
      <c r="GO51" s="18"/>
      <c r="GP51" s="19"/>
      <c r="GX51" s="21"/>
      <c r="GY51" s="17"/>
      <c r="GZ51" s="17"/>
      <c r="HA51" s="18"/>
      <c r="HB51" s="17"/>
      <c r="HC51" s="18"/>
      <c r="HD51" s="18"/>
      <c r="HE51" s="18"/>
      <c r="HF51" s="19"/>
      <c r="HN51" s="21"/>
      <c r="HO51" s="17"/>
      <c r="HP51" s="17"/>
      <c r="HQ51" s="18"/>
      <c r="HR51" s="17"/>
      <c r="HS51" s="18"/>
      <c r="HT51" s="18"/>
      <c r="HU51" s="18"/>
      <c r="HV51" s="19"/>
      <c r="ID51" s="21"/>
      <c r="IE51" s="17"/>
      <c r="IF51" s="17"/>
      <c r="IG51" s="18"/>
      <c r="IH51" s="17"/>
      <c r="II51" s="18"/>
      <c r="IJ51" s="18"/>
      <c r="IK51" s="18"/>
      <c r="IL51" s="19"/>
      <c r="IT51" s="21"/>
      <c r="IU51" s="17"/>
      <c r="IV51" s="17"/>
      <c r="IW51" s="18"/>
      <c r="IX51" s="17"/>
      <c r="IY51" s="18"/>
      <c r="IZ51" s="18"/>
      <c r="JA51" s="18"/>
      <c r="JB51" s="19"/>
      <c r="JJ51" s="21"/>
      <c r="JK51" s="17"/>
      <c r="JL51" s="17"/>
      <c r="JM51" s="18"/>
      <c r="JN51" s="17"/>
      <c r="JO51" s="18"/>
      <c r="JP51" s="18"/>
      <c r="JQ51" s="18"/>
      <c r="JR51" s="19"/>
      <c r="JZ51" s="21"/>
      <c r="KA51" s="17"/>
      <c r="KB51" s="17"/>
      <c r="KC51" s="18"/>
      <c r="KD51" s="17"/>
      <c r="KE51" s="18"/>
      <c r="KF51" s="18"/>
      <c r="KG51" s="18"/>
      <c r="KH51" s="19"/>
      <c r="KP51" s="21"/>
      <c r="KQ51" s="17"/>
      <c r="KR51" s="17"/>
      <c r="KS51" s="18"/>
      <c r="KT51" s="17"/>
      <c r="KU51" s="18"/>
      <c r="KV51" s="18"/>
      <c r="KW51" s="18"/>
      <c r="KX51" s="19"/>
      <c r="LF51" s="21"/>
      <c r="LG51" s="17"/>
      <c r="LH51" s="17"/>
      <c r="LI51" s="18"/>
      <c r="LJ51" s="17"/>
      <c r="LK51" s="18"/>
      <c r="LL51" s="18"/>
      <c r="LM51" s="18"/>
      <c r="LN51" s="19"/>
      <c r="LV51" s="21"/>
      <c r="LW51" s="17"/>
      <c r="LX51" s="17"/>
      <c r="LY51" s="18"/>
      <c r="LZ51" s="17"/>
      <c r="MA51" s="18"/>
      <c r="MB51" s="18"/>
      <c r="MC51" s="18"/>
      <c r="MD51" s="19"/>
      <c r="ML51" s="21"/>
      <c r="MM51" s="17"/>
      <c r="MN51" s="17"/>
      <c r="MO51" s="18"/>
      <c r="MP51" s="17"/>
      <c r="MQ51" s="18"/>
      <c r="MR51" s="18"/>
      <c r="MS51" s="18"/>
      <c r="MT51" s="19"/>
      <c r="NB51" s="21"/>
      <c r="NC51" s="17"/>
      <c r="ND51" s="17"/>
      <c r="NE51" s="18"/>
      <c r="NF51" s="17"/>
      <c r="NG51" s="18"/>
      <c r="NH51" s="18"/>
      <c r="NI51" s="18"/>
      <c r="NJ51" s="19"/>
      <c r="NR51" s="21"/>
      <c r="NS51" s="17"/>
      <c r="NT51" s="17"/>
      <c r="NU51" s="18"/>
      <c r="NV51" s="17"/>
      <c r="NW51" s="18"/>
      <c r="NX51" s="18"/>
      <c r="NY51" s="18"/>
      <c r="NZ51" s="19"/>
      <c r="OH51" s="21"/>
      <c r="OI51" s="17"/>
      <c r="OJ51" s="17"/>
      <c r="OK51" s="18"/>
      <c r="OL51" s="17"/>
      <c r="OM51" s="18"/>
      <c r="ON51" s="18"/>
      <c r="OO51" s="18"/>
      <c r="OP51" s="19"/>
      <c r="OX51" s="21"/>
      <c r="OY51" s="17"/>
      <c r="OZ51" s="17"/>
      <c r="PA51" s="18"/>
      <c r="PB51" s="17"/>
      <c r="PC51" s="18"/>
      <c r="PD51" s="18"/>
      <c r="PE51" s="18"/>
      <c r="PF51" s="19"/>
      <c r="PN51" s="21"/>
      <c r="PO51" s="17"/>
      <c r="PP51" s="17"/>
      <c r="PQ51" s="18"/>
      <c r="PR51" s="17"/>
      <c r="PS51" s="18"/>
      <c r="PT51" s="18"/>
      <c r="PU51" s="18"/>
      <c r="PV51" s="19"/>
      <c r="QD51" s="21"/>
      <c r="QE51" s="17"/>
      <c r="QF51" s="17"/>
      <c r="QG51" s="18"/>
      <c r="QH51" s="17"/>
      <c r="QI51" s="18"/>
      <c r="QJ51" s="18"/>
      <c r="QK51" s="18"/>
      <c r="QL51" s="19"/>
      <c r="QT51" s="21"/>
      <c r="QU51" s="17"/>
      <c r="QV51" s="17"/>
      <c r="QW51" s="18"/>
      <c r="QX51" s="17"/>
      <c r="QY51" s="18"/>
      <c r="QZ51" s="18"/>
      <c r="RA51" s="18"/>
      <c r="RB51" s="19"/>
      <c r="RJ51" s="21"/>
      <c r="RK51" s="17"/>
      <c r="RL51" s="17"/>
      <c r="RM51" s="18"/>
      <c r="RN51" s="17"/>
      <c r="RO51" s="18"/>
      <c r="RP51" s="18"/>
      <c r="RQ51" s="18"/>
      <c r="RR51" s="19"/>
      <c r="RZ51" s="21"/>
      <c r="SA51" s="17"/>
      <c r="SB51" s="17"/>
      <c r="SC51" s="18"/>
      <c r="SD51" s="17"/>
      <c r="SE51" s="18"/>
      <c r="SF51" s="18"/>
      <c r="SG51" s="18"/>
      <c r="SH51" s="19"/>
      <c r="SP51" s="21"/>
      <c r="SQ51" s="17"/>
      <c r="SR51" s="17"/>
      <c r="SS51" s="18"/>
      <c r="ST51" s="17"/>
      <c r="SU51" s="18"/>
      <c r="SV51" s="18"/>
      <c r="SW51" s="18"/>
      <c r="SX51" s="19"/>
      <c r="TF51" s="21"/>
      <c r="TG51" s="17"/>
      <c r="TH51" s="17"/>
      <c r="TI51" s="18"/>
      <c r="TJ51" s="17"/>
      <c r="TK51" s="18"/>
      <c r="TL51" s="18"/>
      <c r="TM51" s="18"/>
      <c r="TN51" s="19"/>
      <c r="TV51" s="21"/>
      <c r="TW51" s="17"/>
      <c r="TX51" s="17"/>
      <c r="TY51" s="18"/>
      <c r="TZ51" s="17"/>
      <c r="UA51" s="18"/>
      <c r="UB51" s="18"/>
      <c r="UC51" s="18"/>
      <c r="UD51" s="19"/>
      <c r="UL51" s="21"/>
      <c r="UM51" s="17"/>
      <c r="UN51" s="17"/>
      <c r="UO51" s="18"/>
      <c r="UP51" s="17"/>
      <c r="UQ51" s="18"/>
      <c r="UR51" s="18"/>
      <c r="US51" s="18"/>
      <c r="UT51" s="19"/>
      <c r="VB51" s="21"/>
      <c r="VC51" s="17"/>
      <c r="VD51" s="17"/>
      <c r="VE51" s="18"/>
      <c r="VF51" s="17"/>
      <c r="VG51" s="18"/>
      <c r="VH51" s="18"/>
      <c r="VI51" s="18"/>
      <c r="VJ51" s="19"/>
      <c r="VR51" s="21"/>
      <c r="VS51" s="17"/>
      <c r="VT51" s="17"/>
      <c r="VU51" s="18"/>
      <c r="VV51" s="17"/>
      <c r="VW51" s="18"/>
      <c r="VX51" s="18"/>
      <c r="VY51" s="18"/>
      <c r="VZ51" s="19"/>
      <c r="WH51" s="21"/>
      <c r="WI51" s="17"/>
      <c r="WJ51" s="17"/>
      <c r="WK51" s="18"/>
      <c r="WL51" s="17"/>
      <c r="WM51" s="18"/>
      <c r="WN51" s="18"/>
      <c r="WO51" s="18"/>
      <c r="WP51" s="19"/>
      <c r="WX51" s="21"/>
      <c r="WY51" s="17"/>
      <c r="WZ51" s="17"/>
      <c r="XA51" s="18"/>
      <c r="XB51" s="17"/>
      <c r="XC51" s="18"/>
      <c r="XD51" s="18"/>
      <c r="XE51" s="18"/>
      <c r="XF51" s="19"/>
      <c r="XN51" s="21"/>
      <c r="XO51" s="17"/>
      <c r="XP51" s="17"/>
      <c r="XQ51" s="18"/>
      <c r="XR51" s="17"/>
      <c r="XS51" s="18"/>
      <c r="XT51" s="18"/>
      <c r="XU51" s="18"/>
      <c r="XV51" s="19"/>
      <c r="YD51" s="21"/>
      <c r="YE51" s="17"/>
      <c r="YF51" s="17"/>
      <c r="YG51" s="18"/>
      <c r="YH51" s="17"/>
      <c r="YI51" s="18"/>
      <c r="YJ51" s="18"/>
      <c r="YK51" s="18"/>
      <c r="YL51" s="19"/>
      <c r="YT51" s="21"/>
      <c r="YU51" s="17"/>
      <c r="YV51" s="17"/>
      <c r="YW51" s="18"/>
      <c r="YX51" s="17"/>
      <c r="YY51" s="18"/>
      <c r="YZ51" s="18"/>
      <c r="ZA51" s="18"/>
      <c r="ZB51" s="19"/>
      <c r="ZJ51" s="21"/>
      <c r="ZK51" s="17"/>
      <c r="ZL51" s="17"/>
      <c r="ZM51" s="18"/>
      <c r="ZN51" s="17"/>
      <c r="ZO51" s="18"/>
      <c r="ZP51" s="18"/>
      <c r="ZQ51" s="18"/>
      <c r="ZR51" s="19"/>
      <c r="ZZ51" s="21"/>
      <c r="AAA51" s="17"/>
      <c r="AAB51" s="17"/>
      <c r="AAC51" s="18"/>
      <c r="AAD51" s="17"/>
      <c r="AAE51" s="18"/>
      <c r="AAF51" s="18"/>
      <c r="AAG51" s="18"/>
      <c r="AAH51" s="19"/>
      <c r="AAP51" s="21"/>
      <c r="AAQ51" s="17"/>
      <c r="AAR51" s="17"/>
      <c r="AAS51" s="18"/>
      <c r="AAT51" s="17"/>
      <c r="AAU51" s="18"/>
      <c r="AAV51" s="18"/>
      <c r="AAW51" s="18"/>
      <c r="AAX51" s="19"/>
      <c r="ABF51" s="21"/>
      <c r="ABG51" s="17"/>
      <c r="ABH51" s="17"/>
      <c r="ABI51" s="18"/>
      <c r="ABJ51" s="17"/>
      <c r="ABK51" s="18"/>
      <c r="ABL51" s="18"/>
      <c r="ABM51" s="18"/>
      <c r="ABN51" s="19"/>
      <c r="ABV51" s="21"/>
      <c r="ABW51" s="17"/>
      <c r="ABX51" s="17"/>
      <c r="ABY51" s="18"/>
      <c r="ABZ51" s="17"/>
      <c r="ACA51" s="18"/>
      <c r="ACB51" s="18"/>
      <c r="ACC51" s="18"/>
      <c r="ACD51" s="19"/>
      <c r="ACL51" s="21"/>
      <c r="ACM51" s="17"/>
      <c r="ACN51" s="17"/>
      <c r="ACO51" s="18"/>
      <c r="ACP51" s="17"/>
      <c r="ACQ51" s="18"/>
      <c r="ACR51" s="18"/>
      <c r="ACS51" s="18"/>
      <c r="ACT51" s="19"/>
      <c r="ADB51" s="21"/>
      <c r="ADC51" s="17"/>
      <c r="ADD51" s="17"/>
      <c r="ADE51" s="18"/>
      <c r="ADF51" s="17"/>
      <c r="ADG51" s="18"/>
      <c r="ADH51" s="18"/>
      <c r="ADI51" s="18"/>
      <c r="ADJ51" s="19"/>
      <c r="ADR51" s="21"/>
      <c r="ADS51" s="17"/>
      <c r="ADT51" s="17"/>
      <c r="ADU51" s="18"/>
      <c r="ADV51" s="17"/>
      <c r="ADW51" s="18"/>
      <c r="ADX51" s="18"/>
      <c r="ADY51" s="18"/>
      <c r="ADZ51" s="19"/>
      <c r="AEH51" s="21"/>
      <c r="AEI51" s="17"/>
      <c r="AEJ51" s="17"/>
      <c r="AEK51" s="18"/>
      <c r="AEL51" s="17"/>
      <c r="AEM51" s="18"/>
      <c r="AEN51" s="18"/>
      <c r="AEO51" s="18"/>
      <c r="AEP51" s="19"/>
      <c r="AEX51" s="21"/>
      <c r="AEY51" s="17"/>
      <c r="AEZ51" s="17"/>
      <c r="AFA51" s="18"/>
      <c r="AFB51" s="17"/>
      <c r="AFC51" s="18"/>
      <c r="AFD51" s="18"/>
      <c r="AFE51" s="18"/>
      <c r="AFF51" s="19"/>
      <c r="AFN51" s="21"/>
      <c r="AFO51" s="17"/>
      <c r="AFP51" s="17"/>
      <c r="AFQ51" s="18"/>
      <c r="AFR51" s="17"/>
      <c r="AFS51" s="18"/>
      <c r="AFT51" s="18"/>
      <c r="AFU51" s="18"/>
      <c r="AFV51" s="19"/>
      <c r="AGD51" s="21"/>
      <c r="AGE51" s="17"/>
      <c r="AGF51" s="17"/>
      <c r="AGG51" s="18"/>
      <c r="AGH51" s="17"/>
      <c r="AGI51" s="18"/>
      <c r="AGJ51" s="18"/>
      <c r="AGK51" s="18"/>
      <c r="AGL51" s="19"/>
      <c r="AGT51" s="21"/>
      <c r="AGU51" s="17"/>
      <c r="AGV51" s="17"/>
      <c r="AGW51" s="18"/>
      <c r="AGX51" s="17"/>
      <c r="AGY51" s="18"/>
      <c r="AGZ51" s="18"/>
      <c r="AHA51" s="18"/>
      <c r="AHB51" s="19"/>
      <c r="AHJ51" s="21"/>
      <c r="AHK51" s="17"/>
      <c r="AHL51" s="17"/>
      <c r="AHM51" s="18"/>
      <c r="AHN51" s="17"/>
      <c r="AHO51" s="18"/>
      <c r="AHP51" s="18"/>
      <c r="AHQ51" s="18"/>
      <c r="AHR51" s="19"/>
      <c r="AHZ51" s="21"/>
      <c r="AIA51" s="17"/>
      <c r="AIB51" s="17"/>
      <c r="AIC51" s="18"/>
      <c r="AID51" s="17"/>
      <c r="AIE51" s="18"/>
      <c r="AIF51" s="18"/>
      <c r="AIG51" s="18"/>
      <c r="AIH51" s="19"/>
      <c r="AIP51" s="21"/>
      <c r="AIQ51" s="17"/>
      <c r="AIR51" s="17"/>
      <c r="AIS51" s="18"/>
      <c r="AIT51" s="17"/>
      <c r="AIU51" s="18"/>
      <c r="AIV51" s="18"/>
      <c r="AIW51" s="18"/>
      <c r="AIX51" s="19"/>
      <c r="AJF51" s="21"/>
      <c r="AJG51" s="17"/>
      <c r="AJH51" s="17"/>
      <c r="AJI51" s="18"/>
      <c r="AJJ51" s="17"/>
      <c r="AJK51" s="18"/>
      <c r="AJL51" s="18"/>
      <c r="AJM51" s="18"/>
      <c r="AJN51" s="19"/>
      <c r="AJV51" s="21"/>
      <c r="AJW51" s="17"/>
      <c r="AJX51" s="17"/>
      <c r="AJY51" s="18"/>
      <c r="AJZ51" s="17"/>
      <c r="AKA51" s="18"/>
      <c r="AKB51" s="18"/>
      <c r="AKC51" s="18"/>
      <c r="AKD51" s="19"/>
      <c r="AKL51" s="21"/>
      <c r="AKM51" s="17"/>
      <c r="AKN51" s="17"/>
      <c r="AKO51" s="18"/>
      <c r="AKP51" s="17"/>
      <c r="AKQ51" s="18"/>
      <c r="AKR51" s="18"/>
      <c r="AKS51" s="18"/>
      <c r="AKT51" s="19"/>
      <c r="ALB51" s="21"/>
      <c r="ALC51" s="17"/>
      <c r="ALD51" s="17"/>
      <c r="ALE51" s="18"/>
      <c r="ALF51" s="17"/>
      <c r="ALG51" s="18"/>
      <c r="ALH51" s="18"/>
      <c r="ALI51" s="18"/>
      <c r="ALJ51" s="19"/>
      <c r="ALR51" s="21"/>
      <c r="ALS51" s="17"/>
      <c r="ALT51" s="17"/>
      <c r="ALU51" s="18"/>
      <c r="ALV51" s="17"/>
      <c r="ALW51" s="18"/>
      <c r="ALX51" s="18"/>
      <c r="ALY51" s="18"/>
      <c r="ALZ51" s="19"/>
      <c r="AMH51" s="21"/>
      <c r="AMI51" s="17"/>
      <c r="AMJ51" s="17"/>
    </row>
    <row r="52" s="20" customFormat="true" ht="12" hidden="false" customHeight="false" outlineLevel="0" collapsed="false">
      <c r="A52" s="17"/>
      <c r="B52" s="18"/>
      <c r="C52" s="17"/>
      <c r="D52" s="18"/>
      <c r="E52" s="18"/>
      <c r="F52" s="18"/>
      <c r="G52" s="19"/>
      <c r="O52" s="21"/>
      <c r="P52" s="17"/>
      <c r="Q52" s="17"/>
      <c r="R52" s="18"/>
      <c r="S52" s="18"/>
      <c r="T52" s="18"/>
      <c r="U52" s="18"/>
      <c r="V52" s="19"/>
      <c r="AD52" s="21"/>
      <c r="AE52" s="17"/>
      <c r="AF52" s="17"/>
      <c r="AG52" s="18"/>
      <c r="AH52" s="17"/>
      <c r="AI52" s="18"/>
      <c r="AJ52" s="18"/>
      <c r="AK52" s="18"/>
      <c r="AL52" s="19"/>
      <c r="AT52" s="21"/>
      <c r="AU52" s="17"/>
      <c r="AV52" s="17"/>
      <c r="AW52" s="18"/>
      <c r="AX52" s="17"/>
      <c r="AY52" s="18"/>
      <c r="AZ52" s="18"/>
      <c r="BA52" s="18"/>
      <c r="BB52" s="19"/>
      <c r="BJ52" s="21"/>
      <c r="BK52" s="17"/>
      <c r="BL52" s="17"/>
      <c r="BM52" s="18"/>
      <c r="BN52" s="17"/>
      <c r="BO52" s="18"/>
      <c r="BP52" s="18"/>
      <c r="BQ52" s="18"/>
      <c r="BR52" s="19"/>
      <c r="BZ52" s="21"/>
      <c r="CA52" s="17"/>
      <c r="CB52" s="17"/>
      <c r="CC52" s="18"/>
      <c r="CD52" s="17"/>
      <c r="CE52" s="18"/>
      <c r="CF52" s="18"/>
      <c r="CG52" s="18"/>
      <c r="CH52" s="19"/>
      <c r="CP52" s="21"/>
      <c r="CQ52" s="17"/>
      <c r="CR52" s="17"/>
      <c r="CS52" s="18"/>
      <c r="CT52" s="17"/>
      <c r="CU52" s="18"/>
      <c r="CV52" s="18"/>
      <c r="CW52" s="18"/>
      <c r="CX52" s="19"/>
      <c r="DF52" s="21"/>
      <c r="DG52" s="17"/>
      <c r="DH52" s="17"/>
      <c r="DI52" s="18"/>
      <c r="DJ52" s="17"/>
      <c r="DK52" s="18"/>
      <c r="DL52" s="18"/>
      <c r="DM52" s="18"/>
      <c r="DN52" s="19"/>
      <c r="DV52" s="21"/>
      <c r="DW52" s="17"/>
      <c r="DX52" s="17"/>
      <c r="DY52" s="18"/>
      <c r="DZ52" s="17"/>
      <c r="EA52" s="18"/>
      <c r="EB52" s="18"/>
      <c r="EC52" s="18"/>
      <c r="ED52" s="19"/>
      <c r="EL52" s="21"/>
      <c r="EM52" s="17"/>
      <c r="EN52" s="17"/>
      <c r="EO52" s="18"/>
      <c r="EP52" s="17"/>
      <c r="EQ52" s="18"/>
      <c r="ER52" s="18"/>
      <c r="ES52" s="18"/>
      <c r="ET52" s="19"/>
      <c r="FB52" s="21"/>
      <c r="FC52" s="17"/>
      <c r="FD52" s="17"/>
      <c r="FE52" s="18"/>
      <c r="FF52" s="17"/>
      <c r="FG52" s="18"/>
      <c r="FH52" s="18"/>
      <c r="FI52" s="18"/>
      <c r="FJ52" s="19"/>
      <c r="FR52" s="21"/>
      <c r="FS52" s="17"/>
      <c r="FT52" s="17"/>
      <c r="FU52" s="18"/>
      <c r="FV52" s="17"/>
      <c r="FW52" s="18"/>
      <c r="FX52" s="18"/>
      <c r="FY52" s="18"/>
      <c r="FZ52" s="19"/>
      <c r="GH52" s="21"/>
      <c r="GI52" s="17"/>
      <c r="GJ52" s="17"/>
      <c r="GK52" s="18"/>
      <c r="GL52" s="17"/>
      <c r="GM52" s="18"/>
      <c r="GN52" s="18"/>
      <c r="GO52" s="18"/>
      <c r="GP52" s="19"/>
      <c r="GX52" s="21"/>
      <c r="GY52" s="17"/>
      <c r="GZ52" s="17"/>
      <c r="HA52" s="18"/>
      <c r="HB52" s="17"/>
      <c r="HC52" s="18"/>
      <c r="HD52" s="18"/>
      <c r="HE52" s="18"/>
      <c r="HF52" s="19"/>
      <c r="HN52" s="21"/>
      <c r="HO52" s="17"/>
      <c r="HP52" s="17"/>
      <c r="HQ52" s="18"/>
      <c r="HR52" s="17"/>
      <c r="HS52" s="18"/>
      <c r="HT52" s="18"/>
      <c r="HU52" s="18"/>
      <c r="HV52" s="19"/>
      <c r="ID52" s="21"/>
      <c r="IE52" s="17"/>
      <c r="IF52" s="17"/>
      <c r="IG52" s="18"/>
      <c r="IH52" s="17"/>
      <c r="II52" s="18"/>
      <c r="IJ52" s="18"/>
      <c r="IK52" s="18"/>
      <c r="IL52" s="19"/>
      <c r="IT52" s="21"/>
      <c r="IU52" s="17"/>
      <c r="IV52" s="17"/>
      <c r="IW52" s="18"/>
      <c r="IX52" s="17"/>
      <c r="IY52" s="18"/>
      <c r="IZ52" s="18"/>
      <c r="JA52" s="18"/>
      <c r="JB52" s="19"/>
      <c r="JJ52" s="21"/>
      <c r="JK52" s="17"/>
      <c r="JL52" s="17"/>
      <c r="JM52" s="18"/>
      <c r="JN52" s="17"/>
      <c r="JO52" s="18"/>
      <c r="JP52" s="18"/>
      <c r="JQ52" s="18"/>
      <c r="JR52" s="19"/>
      <c r="JZ52" s="21"/>
      <c r="KA52" s="17"/>
      <c r="KB52" s="17"/>
      <c r="KC52" s="18"/>
      <c r="KD52" s="17"/>
      <c r="KE52" s="18"/>
      <c r="KF52" s="18"/>
      <c r="KG52" s="18"/>
      <c r="KH52" s="19"/>
      <c r="KP52" s="21"/>
      <c r="KQ52" s="17"/>
      <c r="KR52" s="17"/>
      <c r="KS52" s="18"/>
      <c r="KT52" s="17"/>
      <c r="KU52" s="18"/>
      <c r="KV52" s="18"/>
      <c r="KW52" s="18"/>
      <c r="KX52" s="19"/>
      <c r="LF52" s="21"/>
      <c r="LG52" s="17"/>
      <c r="LH52" s="17"/>
      <c r="LI52" s="18"/>
      <c r="LJ52" s="17"/>
      <c r="LK52" s="18"/>
      <c r="LL52" s="18"/>
      <c r="LM52" s="18"/>
      <c r="LN52" s="19"/>
      <c r="LV52" s="21"/>
      <c r="LW52" s="17"/>
      <c r="LX52" s="17"/>
      <c r="LY52" s="18"/>
      <c r="LZ52" s="17"/>
      <c r="MA52" s="18"/>
      <c r="MB52" s="18"/>
      <c r="MC52" s="18"/>
      <c r="MD52" s="19"/>
      <c r="ML52" s="21"/>
      <c r="MM52" s="17"/>
      <c r="MN52" s="17"/>
      <c r="MO52" s="18"/>
      <c r="MP52" s="17"/>
      <c r="MQ52" s="18"/>
      <c r="MR52" s="18"/>
      <c r="MS52" s="18"/>
      <c r="MT52" s="19"/>
      <c r="NB52" s="21"/>
      <c r="NC52" s="17"/>
      <c r="ND52" s="17"/>
      <c r="NE52" s="18"/>
      <c r="NF52" s="17"/>
      <c r="NG52" s="18"/>
      <c r="NH52" s="18"/>
      <c r="NI52" s="18"/>
      <c r="NJ52" s="19"/>
      <c r="NR52" s="21"/>
      <c r="NS52" s="17"/>
      <c r="NT52" s="17"/>
      <c r="NU52" s="18"/>
      <c r="NV52" s="17"/>
      <c r="NW52" s="18"/>
      <c r="NX52" s="18"/>
      <c r="NY52" s="18"/>
      <c r="NZ52" s="19"/>
      <c r="OH52" s="21"/>
      <c r="OI52" s="17"/>
      <c r="OJ52" s="17"/>
      <c r="OK52" s="18"/>
      <c r="OL52" s="17"/>
      <c r="OM52" s="18"/>
      <c r="ON52" s="18"/>
      <c r="OO52" s="18"/>
      <c r="OP52" s="19"/>
      <c r="OX52" s="21"/>
      <c r="OY52" s="17"/>
      <c r="OZ52" s="17"/>
      <c r="PA52" s="18"/>
      <c r="PB52" s="17"/>
      <c r="PC52" s="18"/>
      <c r="PD52" s="18"/>
      <c r="PE52" s="18"/>
      <c r="PF52" s="19"/>
      <c r="PN52" s="21"/>
      <c r="PO52" s="17"/>
      <c r="PP52" s="17"/>
      <c r="PQ52" s="18"/>
      <c r="PR52" s="17"/>
      <c r="PS52" s="18"/>
      <c r="PT52" s="18"/>
      <c r="PU52" s="18"/>
      <c r="PV52" s="19"/>
      <c r="QD52" s="21"/>
      <c r="QE52" s="17"/>
      <c r="QF52" s="17"/>
      <c r="QG52" s="18"/>
      <c r="QH52" s="17"/>
      <c r="QI52" s="18"/>
      <c r="QJ52" s="18"/>
      <c r="QK52" s="18"/>
      <c r="QL52" s="19"/>
      <c r="QT52" s="21"/>
      <c r="QU52" s="17"/>
      <c r="QV52" s="17"/>
      <c r="QW52" s="18"/>
      <c r="QX52" s="17"/>
      <c r="QY52" s="18"/>
      <c r="QZ52" s="18"/>
      <c r="RA52" s="18"/>
      <c r="RB52" s="19"/>
      <c r="RJ52" s="21"/>
      <c r="RK52" s="17"/>
      <c r="RL52" s="17"/>
      <c r="RM52" s="18"/>
      <c r="RN52" s="17"/>
      <c r="RO52" s="18"/>
      <c r="RP52" s="18"/>
      <c r="RQ52" s="18"/>
      <c r="RR52" s="19"/>
      <c r="RZ52" s="21"/>
      <c r="SA52" s="17"/>
      <c r="SB52" s="17"/>
      <c r="SC52" s="18"/>
      <c r="SD52" s="17"/>
      <c r="SE52" s="18"/>
      <c r="SF52" s="18"/>
      <c r="SG52" s="18"/>
      <c r="SH52" s="19"/>
      <c r="SP52" s="21"/>
      <c r="SQ52" s="17"/>
      <c r="SR52" s="17"/>
      <c r="SS52" s="18"/>
      <c r="ST52" s="17"/>
      <c r="SU52" s="18"/>
      <c r="SV52" s="18"/>
      <c r="SW52" s="18"/>
      <c r="SX52" s="19"/>
      <c r="TF52" s="21"/>
      <c r="TG52" s="17"/>
      <c r="TH52" s="17"/>
      <c r="TI52" s="18"/>
      <c r="TJ52" s="17"/>
      <c r="TK52" s="18"/>
      <c r="TL52" s="18"/>
      <c r="TM52" s="18"/>
      <c r="TN52" s="19"/>
      <c r="TV52" s="21"/>
      <c r="TW52" s="17"/>
      <c r="TX52" s="17"/>
      <c r="TY52" s="18"/>
      <c r="TZ52" s="17"/>
      <c r="UA52" s="18"/>
      <c r="UB52" s="18"/>
      <c r="UC52" s="18"/>
      <c r="UD52" s="19"/>
      <c r="UL52" s="21"/>
      <c r="UM52" s="17"/>
      <c r="UN52" s="17"/>
      <c r="UO52" s="18"/>
      <c r="UP52" s="17"/>
      <c r="UQ52" s="18"/>
      <c r="UR52" s="18"/>
      <c r="US52" s="18"/>
      <c r="UT52" s="19"/>
      <c r="VB52" s="21"/>
      <c r="VC52" s="17"/>
      <c r="VD52" s="17"/>
      <c r="VE52" s="18"/>
      <c r="VF52" s="17"/>
      <c r="VG52" s="18"/>
      <c r="VH52" s="18"/>
      <c r="VI52" s="18"/>
      <c r="VJ52" s="19"/>
      <c r="VR52" s="21"/>
      <c r="VS52" s="17"/>
      <c r="VT52" s="17"/>
      <c r="VU52" s="18"/>
      <c r="VV52" s="17"/>
      <c r="VW52" s="18"/>
      <c r="VX52" s="18"/>
      <c r="VY52" s="18"/>
      <c r="VZ52" s="19"/>
      <c r="WH52" s="21"/>
      <c r="WI52" s="17"/>
      <c r="WJ52" s="17"/>
      <c r="WK52" s="18"/>
      <c r="WL52" s="17"/>
      <c r="WM52" s="18"/>
      <c r="WN52" s="18"/>
      <c r="WO52" s="18"/>
      <c r="WP52" s="19"/>
      <c r="WX52" s="21"/>
      <c r="WY52" s="17"/>
      <c r="WZ52" s="17"/>
      <c r="XA52" s="18"/>
      <c r="XB52" s="17"/>
      <c r="XC52" s="18"/>
      <c r="XD52" s="18"/>
      <c r="XE52" s="18"/>
      <c r="XF52" s="19"/>
      <c r="XN52" s="21"/>
      <c r="XO52" s="17"/>
      <c r="XP52" s="17"/>
      <c r="XQ52" s="18"/>
      <c r="XR52" s="17"/>
      <c r="XS52" s="18"/>
      <c r="XT52" s="18"/>
      <c r="XU52" s="18"/>
      <c r="XV52" s="19"/>
      <c r="YD52" s="21"/>
      <c r="YE52" s="17"/>
      <c r="YF52" s="17"/>
      <c r="YG52" s="18"/>
      <c r="YH52" s="17"/>
      <c r="YI52" s="18"/>
      <c r="YJ52" s="18"/>
      <c r="YK52" s="18"/>
      <c r="YL52" s="19"/>
      <c r="YT52" s="21"/>
      <c r="YU52" s="17"/>
      <c r="YV52" s="17"/>
      <c r="YW52" s="18"/>
      <c r="YX52" s="17"/>
      <c r="YY52" s="18"/>
      <c r="YZ52" s="18"/>
      <c r="ZA52" s="18"/>
      <c r="ZB52" s="19"/>
      <c r="ZJ52" s="21"/>
      <c r="ZK52" s="17"/>
      <c r="ZL52" s="17"/>
      <c r="ZM52" s="18"/>
      <c r="ZN52" s="17"/>
      <c r="ZO52" s="18"/>
      <c r="ZP52" s="18"/>
      <c r="ZQ52" s="18"/>
      <c r="ZR52" s="19"/>
      <c r="ZZ52" s="21"/>
      <c r="AAA52" s="17"/>
      <c r="AAB52" s="17"/>
      <c r="AAC52" s="18"/>
      <c r="AAD52" s="17"/>
      <c r="AAE52" s="18"/>
      <c r="AAF52" s="18"/>
      <c r="AAG52" s="18"/>
      <c r="AAH52" s="19"/>
      <c r="AAP52" s="21"/>
      <c r="AAQ52" s="17"/>
      <c r="AAR52" s="17"/>
      <c r="AAS52" s="18"/>
      <c r="AAT52" s="17"/>
      <c r="AAU52" s="18"/>
      <c r="AAV52" s="18"/>
      <c r="AAW52" s="18"/>
      <c r="AAX52" s="19"/>
      <c r="ABF52" s="21"/>
      <c r="ABG52" s="17"/>
      <c r="ABH52" s="17"/>
      <c r="ABI52" s="18"/>
      <c r="ABJ52" s="17"/>
      <c r="ABK52" s="18"/>
      <c r="ABL52" s="18"/>
      <c r="ABM52" s="18"/>
      <c r="ABN52" s="19"/>
      <c r="ABV52" s="21"/>
      <c r="ABW52" s="17"/>
      <c r="ABX52" s="17"/>
      <c r="ABY52" s="18"/>
      <c r="ABZ52" s="17"/>
      <c r="ACA52" s="18"/>
      <c r="ACB52" s="18"/>
      <c r="ACC52" s="18"/>
      <c r="ACD52" s="19"/>
      <c r="ACL52" s="21"/>
      <c r="ACM52" s="17"/>
      <c r="ACN52" s="17"/>
      <c r="ACO52" s="18"/>
      <c r="ACP52" s="17"/>
      <c r="ACQ52" s="18"/>
      <c r="ACR52" s="18"/>
      <c r="ACS52" s="18"/>
      <c r="ACT52" s="19"/>
      <c r="ADB52" s="21"/>
      <c r="ADC52" s="17"/>
      <c r="ADD52" s="17"/>
      <c r="ADE52" s="18"/>
      <c r="ADF52" s="17"/>
      <c r="ADG52" s="18"/>
      <c r="ADH52" s="18"/>
      <c r="ADI52" s="18"/>
      <c r="ADJ52" s="19"/>
      <c r="ADR52" s="21"/>
      <c r="ADS52" s="17"/>
      <c r="ADT52" s="17"/>
      <c r="ADU52" s="18"/>
      <c r="ADV52" s="17"/>
      <c r="ADW52" s="18"/>
      <c r="ADX52" s="18"/>
      <c r="ADY52" s="18"/>
      <c r="ADZ52" s="19"/>
      <c r="AEH52" s="21"/>
      <c r="AEI52" s="17"/>
      <c r="AEJ52" s="17"/>
      <c r="AEK52" s="18"/>
      <c r="AEL52" s="17"/>
      <c r="AEM52" s="18"/>
      <c r="AEN52" s="18"/>
      <c r="AEO52" s="18"/>
      <c r="AEP52" s="19"/>
      <c r="AEX52" s="21"/>
      <c r="AEY52" s="17"/>
      <c r="AEZ52" s="17"/>
      <c r="AFA52" s="18"/>
      <c r="AFB52" s="17"/>
      <c r="AFC52" s="18"/>
      <c r="AFD52" s="18"/>
      <c r="AFE52" s="18"/>
      <c r="AFF52" s="19"/>
      <c r="AFN52" s="21"/>
      <c r="AFO52" s="17"/>
      <c r="AFP52" s="17"/>
      <c r="AFQ52" s="18"/>
      <c r="AFR52" s="17"/>
      <c r="AFS52" s="18"/>
      <c r="AFT52" s="18"/>
      <c r="AFU52" s="18"/>
      <c r="AFV52" s="19"/>
      <c r="AGD52" s="21"/>
      <c r="AGE52" s="17"/>
      <c r="AGF52" s="17"/>
      <c r="AGG52" s="18"/>
      <c r="AGH52" s="17"/>
      <c r="AGI52" s="18"/>
      <c r="AGJ52" s="18"/>
      <c r="AGK52" s="18"/>
      <c r="AGL52" s="19"/>
      <c r="AGT52" s="21"/>
      <c r="AGU52" s="17"/>
      <c r="AGV52" s="17"/>
      <c r="AGW52" s="18"/>
      <c r="AGX52" s="17"/>
      <c r="AGY52" s="18"/>
      <c r="AGZ52" s="18"/>
      <c r="AHA52" s="18"/>
      <c r="AHB52" s="19"/>
      <c r="AHJ52" s="21"/>
      <c r="AHK52" s="17"/>
      <c r="AHL52" s="17"/>
      <c r="AHM52" s="18"/>
      <c r="AHN52" s="17"/>
      <c r="AHO52" s="18"/>
      <c r="AHP52" s="18"/>
      <c r="AHQ52" s="18"/>
      <c r="AHR52" s="19"/>
      <c r="AHZ52" s="21"/>
      <c r="AIA52" s="17"/>
      <c r="AIB52" s="17"/>
      <c r="AIC52" s="18"/>
      <c r="AID52" s="17"/>
      <c r="AIE52" s="18"/>
      <c r="AIF52" s="18"/>
      <c r="AIG52" s="18"/>
      <c r="AIH52" s="19"/>
      <c r="AIP52" s="21"/>
      <c r="AIQ52" s="17"/>
      <c r="AIR52" s="17"/>
      <c r="AIS52" s="18"/>
      <c r="AIT52" s="17"/>
      <c r="AIU52" s="18"/>
      <c r="AIV52" s="18"/>
      <c r="AIW52" s="18"/>
      <c r="AIX52" s="19"/>
      <c r="AJF52" s="21"/>
      <c r="AJG52" s="17"/>
      <c r="AJH52" s="17"/>
      <c r="AJI52" s="18"/>
      <c r="AJJ52" s="17"/>
      <c r="AJK52" s="18"/>
      <c r="AJL52" s="18"/>
      <c r="AJM52" s="18"/>
      <c r="AJN52" s="19"/>
      <c r="AJV52" s="21"/>
      <c r="AJW52" s="17"/>
      <c r="AJX52" s="17"/>
      <c r="AJY52" s="18"/>
      <c r="AJZ52" s="17"/>
      <c r="AKA52" s="18"/>
      <c r="AKB52" s="18"/>
      <c r="AKC52" s="18"/>
      <c r="AKD52" s="19"/>
      <c r="AKL52" s="21"/>
      <c r="AKM52" s="17"/>
      <c r="AKN52" s="17"/>
      <c r="AKO52" s="18"/>
      <c r="AKP52" s="17"/>
      <c r="AKQ52" s="18"/>
      <c r="AKR52" s="18"/>
      <c r="AKS52" s="18"/>
      <c r="AKT52" s="19"/>
      <c r="ALB52" s="21"/>
      <c r="ALC52" s="17"/>
      <c r="ALD52" s="17"/>
      <c r="ALE52" s="18"/>
      <c r="ALF52" s="17"/>
      <c r="ALG52" s="18"/>
      <c r="ALH52" s="18"/>
      <c r="ALI52" s="18"/>
      <c r="ALJ52" s="19"/>
      <c r="ALR52" s="21"/>
      <c r="ALS52" s="17"/>
      <c r="ALT52" s="17"/>
      <c r="ALU52" s="18"/>
      <c r="ALV52" s="17"/>
      <c r="ALW52" s="18"/>
      <c r="ALX52" s="18"/>
      <c r="ALY52" s="18"/>
      <c r="ALZ52" s="19"/>
      <c r="AMH52" s="21"/>
      <c r="AMI52" s="17"/>
      <c r="AMJ52" s="17"/>
    </row>
  </sheetData>
  <mergeCells count="582">
    <mergeCell ref="A1:P1"/>
    <mergeCell ref="GJ1:GY1"/>
    <mergeCell ref="GZ1:HO1"/>
    <mergeCell ref="HP1:IE1"/>
    <mergeCell ref="IF1:IU1"/>
    <mergeCell ref="IV1:JK1"/>
    <mergeCell ref="JL1:KA1"/>
    <mergeCell ref="KB1:KQ1"/>
    <mergeCell ref="KR1:LG1"/>
    <mergeCell ref="LH1:LW1"/>
    <mergeCell ref="LX1:MM1"/>
    <mergeCell ref="MN1:NC1"/>
    <mergeCell ref="ND1:NS1"/>
    <mergeCell ref="NT1:OI1"/>
    <mergeCell ref="OJ1:OY1"/>
    <mergeCell ref="OZ1:PO1"/>
    <mergeCell ref="PP1:QE1"/>
    <mergeCell ref="QF1:QU1"/>
    <mergeCell ref="QV1:RK1"/>
    <mergeCell ref="RL1:SA1"/>
    <mergeCell ref="SB1:SQ1"/>
    <mergeCell ref="SR1:TG1"/>
    <mergeCell ref="TH1:TW1"/>
    <mergeCell ref="TX1:UM1"/>
    <mergeCell ref="UN1:VC1"/>
    <mergeCell ref="VD1:VS1"/>
    <mergeCell ref="VT1:WI1"/>
    <mergeCell ref="WJ1:WY1"/>
    <mergeCell ref="WZ1:XO1"/>
    <mergeCell ref="XP1:YE1"/>
    <mergeCell ref="YF1:YU1"/>
    <mergeCell ref="YV1:ZK1"/>
    <mergeCell ref="ZL1:AAA1"/>
    <mergeCell ref="AAB1:AAQ1"/>
    <mergeCell ref="AAR1:ABG1"/>
    <mergeCell ref="ABH1:ABW1"/>
    <mergeCell ref="ABX1:ACM1"/>
    <mergeCell ref="ACN1:ADC1"/>
    <mergeCell ref="ADD1:ADS1"/>
    <mergeCell ref="ADT1:AEI1"/>
    <mergeCell ref="AEJ1:AEY1"/>
    <mergeCell ref="AEZ1:AFO1"/>
    <mergeCell ref="AFP1:AGE1"/>
    <mergeCell ref="AGF1:AGU1"/>
    <mergeCell ref="AGV1:AHK1"/>
    <mergeCell ref="AHL1:AIA1"/>
    <mergeCell ref="AIB1:AIQ1"/>
    <mergeCell ref="AIR1:AJG1"/>
    <mergeCell ref="AJH1:AJW1"/>
    <mergeCell ref="AJX1:AKM1"/>
    <mergeCell ref="AKN1:ALC1"/>
    <mergeCell ref="ALD1:ALS1"/>
    <mergeCell ref="ALT1:AMI1"/>
    <mergeCell ref="A2:P2"/>
    <mergeCell ref="A3:A4"/>
    <mergeCell ref="B3:B4"/>
    <mergeCell ref="C3:C4"/>
    <mergeCell ref="D3:D4"/>
    <mergeCell ref="E3:E4"/>
    <mergeCell ref="F3:F4"/>
    <mergeCell ref="G3:N3"/>
    <mergeCell ref="O3:O4"/>
    <mergeCell ref="P3:P4"/>
    <mergeCell ref="A6:P6"/>
    <mergeCell ref="A7:A11"/>
    <mergeCell ref="B7:B11"/>
    <mergeCell ref="C7:C11"/>
    <mergeCell ref="D7:D11"/>
    <mergeCell ref="E7:E11"/>
    <mergeCell ref="F7:F11"/>
    <mergeCell ref="O7:O11"/>
    <mergeCell ref="P7:P11"/>
    <mergeCell ref="A12:A16"/>
    <mergeCell ref="B12:B16"/>
    <mergeCell ref="C12:C16"/>
    <mergeCell ref="D12:D16"/>
    <mergeCell ref="E12:E16"/>
    <mergeCell ref="F12:F16"/>
    <mergeCell ref="O12:O16"/>
    <mergeCell ref="P12:P16"/>
    <mergeCell ref="A17:A21"/>
    <mergeCell ref="B17:B21"/>
    <mergeCell ref="C17:C21"/>
    <mergeCell ref="D17:D21"/>
    <mergeCell ref="E17:E21"/>
    <mergeCell ref="F17:F21"/>
    <mergeCell ref="O17:O21"/>
    <mergeCell ref="P17:P21"/>
    <mergeCell ref="A22:A26"/>
    <mergeCell ref="B22:B26"/>
    <mergeCell ref="C22:C26"/>
    <mergeCell ref="D22:D26"/>
    <mergeCell ref="E22:E26"/>
    <mergeCell ref="F22:F26"/>
    <mergeCell ref="O22:O26"/>
    <mergeCell ref="P22:P26"/>
    <mergeCell ref="A27:A31"/>
    <mergeCell ref="B27:B31"/>
    <mergeCell ref="C27:C31"/>
    <mergeCell ref="D27:D31"/>
    <mergeCell ref="E27:E31"/>
    <mergeCell ref="F27:F31"/>
    <mergeCell ref="O27:O31"/>
    <mergeCell ref="P27:P31"/>
    <mergeCell ref="A32:A36"/>
    <mergeCell ref="B32:B36"/>
    <mergeCell ref="C32:C36"/>
    <mergeCell ref="D32:D36"/>
    <mergeCell ref="E32:E36"/>
    <mergeCell ref="F32:F36"/>
    <mergeCell ref="O32:O36"/>
    <mergeCell ref="P32:P36"/>
    <mergeCell ref="A37:A41"/>
    <mergeCell ref="B37:B41"/>
    <mergeCell ref="C37:C41"/>
    <mergeCell ref="D37:D41"/>
    <mergeCell ref="E37:E41"/>
    <mergeCell ref="F37:F41"/>
    <mergeCell ref="O37:O41"/>
    <mergeCell ref="P37:P41"/>
    <mergeCell ref="A42:F46"/>
    <mergeCell ref="O42:O46"/>
    <mergeCell ref="P42:P46"/>
    <mergeCell ref="DF48:DF52"/>
    <mergeCell ref="DG48:DG52"/>
    <mergeCell ref="DH48:DH52"/>
    <mergeCell ref="DI48:DI52"/>
    <mergeCell ref="DJ48:DJ52"/>
    <mergeCell ref="DK48:DK52"/>
    <mergeCell ref="DL48:DL52"/>
    <mergeCell ref="DM48:DM52"/>
    <mergeCell ref="DV48:DV52"/>
    <mergeCell ref="DW48:DW52"/>
    <mergeCell ref="DX48:DX52"/>
    <mergeCell ref="DY48:DY52"/>
    <mergeCell ref="DZ48:DZ52"/>
    <mergeCell ref="EA48:EA52"/>
    <mergeCell ref="EB48:EB52"/>
    <mergeCell ref="EC48:EC52"/>
    <mergeCell ref="EL48:EL52"/>
    <mergeCell ref="EM48:EM52"/>
    <mergeCell ref="EN48:EN52"/>
    <mergeCell ref="EO48:EO52"/>
    <mergeCell ref="EP48:EP52"/>
    <mergeCell ref="EQ48:EQ52"/>
    <mergeCell ref="ER48:ER52"/>
    <mergeCell ref="ES48:ES52"/>
    <mergeCell ref="FB48:FB52"/>
    <mergeCell ref="FC48:FC52"/>
    <mergeCell ref="FD48:FD52"/>
    <mergeCell ref="FE48:FE52"/>
    <mergeCell ref="FF48:FF52"/>
    <mergeCell ref="FG48:FG52"/>
    <mergeCell ref="FH48:FH52"/>
    <mergeCell ref="FI48:FI52"/>
    <mergeCell ref="FR48:FR52"/>
    <mergeCell ref="FS48:FS52"/>
    <mergeCell ref="FT48:FT52"/>
    <mergeCell ref="FU48:FU52"/>
    <mergeCell ref="FV48:FV52"/>
    <mergeCell ref="FW48:FW52"/>
    <mergeCell ref="FX48:FX52"/>
    <mergeCell ref="FY48:FY52"/>
    <mergeCell ref="GH48:GH52"/>
    <mergeCell ref="GI48:GI52"/>
    <mergeCell ref="GJ48:GJ52"/>
    <mergeCell ref="GK48:GK52"/>
    <mergeCell ref="GL48:GL52"/>
    <mergeCell ref="GM48:GM52"/>
    <mergeCell ref="GN48:GN52"/>
    <mergeCell ref="GO48:GO52"/>
    <mergeCell ref="GX48:GX52"/>
    <mergeCell ref="GY48:GY52"/>
    <mergeCell ref="GZ48:GZ52"/>
    <mergeCell ref="HA48:HA52"/>
    <mergeCell ref="HB48:HB52"/>
    <mergeCell ref="HC48:HC52"/>
    <mergeCell ref="HD48:HD52"/>
    <mergeCell ref="HE48:HE52"/>
    <mergeCell ref="HN48:HN52"/>
    <mergeCell ref="HO48:HO52"/>
    <mergeCell ref="HP48:HP52"/>
    <mergeCell ref="HQ48:HQ52"/>
    <mergeCell ref="HR48:HR52"/>
    <mergeCell ref="HS48:HS52"/>
    <mergeCell ref="HT48:HT52"/>
    <mergeCell ref="HU48:HU52"/>
    <mergeCell ref="ID48:ID52"/>
    <mergeCell ref="IE48:IE52"/>
    <mergeCell ref="IF48:IF52"/>
    <mergeCell ref="IG48:IG52"/>
    <mergeCell ref="IH48:IH52"/>
    <mergeCell ref="II48:II52"/>
    <mergeCell ref="IJ48:IJ52"/>
    <mergeCell ref="IK48:IK52"/>
    <mergeCell ref="IT48:IT52"/>
    <mergeCell ref="IU48:IU52"/>
    <mergeCell ref="IV48:IV52"/>
    <mergeCell ref="IW48:IW52"/>
    <mergeCell ref="IX48:IX52"/>
    <mergeCell ref="IY48:IY52"/>
    <mergeCell ref="IZ48:IZ52"/>
    <mergeCell ref="JA48:JA52"/>
    <mergeCell ref="JJ48:JJ52"/>
    <mergeCell ref="JK48:JK52"/>
    <mergeCell ref="JL48:JL52"/>
    <mergeCell ref="JM48:JM52"/>
    <mergeCell ref="JN48:JN52"/>
    <mergeCell ref="JO48:JO52"/>
    <mergeCell ref="JP48:JP52"/>
    <mergeCell ref="JQ48:JQ52"/>
    <mergeCell ref="JZ48:JZ52"/>
    <mergeCell ref="KA48:KA52"/>
    <mergeCell ref="KB48:KB52"/>
    <mergeCell ref="KC48:KC52"/>
    <mergeCell ref="KD48:KD52"/>
    <mergeCell ref="KE48:KE52"/>
    <mergeCell ref="KF48:KF52"/>
    <mergeCell ref="KG48:KG52"/>
    <mergeCell ref="KP48:KP52"/>
    <mergeCell ref="KQ48:KQ52"/>
    <mergeCell ref="KR48:KR52"/>
    <mergeCell ref="KS48:KS52"/>
    <mergeCell ref="KT48:KT52"/>
    <mergeCell ref="KU48:KU52"/>
    <mergeCell ref="KV48:KV52"/>
    <mergeCell ref="KW48:KW52"/>
    <mergeCell ref="LF48:LF52"/>
    <mergeCell ref="LG48:LG52"/>
    <mergeCell ref="LH48:LH52"/>
    <mergeCell ref="LI48:LI52"/>
    <mergeCell ref="LJ48:LJ52"/>
    <mergeCell ref="LK48:LK52"/>
    <mergeCell ref="LL48:LL52"/>
    <mergeCell ref="LM48:LM52"/>
    <mergeCell ref="LV48:LV52"/>
    <mergeCell ref="LW48:LW52"/>
    <mergeCell ref="LX48:LX52"/>
    <mergeCell ref="LY48:LY52"/>
    <mergeCell ref="LZ48:LZ52"/>
    <mergeCell ref="MA48:MA52"/>
    <mergeCell ref="MB48:MB52"/>
    <mergeCell ref="MC48:MC52"/>
    <mergeCell ref="ML48:ML52"/>
    <mergeCell ref="MM48:MM52"/>
    <mergeCell ref="MN48:MN52"/>
    <mergeCell ref="MO48:MO52"/>
    <mergeCell ref="MP48:MP52"/>
    <mergeCell ref="MQ48:MQ52"/>
    <mergeCell ref="MR48:MR52"/>
    <mergeCell ref="MS48:MS52"/>
    <mergeCell ref="NB48:NB52"/>
    <mergeCell ref="NC48:NC52"/>
    <mergeCell ref="ND48:ND52"/>
    <mergeCell ref="NE48:NE52"/>
    <mergeCell ref="NF48:NF52"/>
    <mergeCell ref="NG48:NG52"/>
    <mergeCell ref="NH48:NH52"/>
    <mergeCell ref="NI48:NI52"/>
    <mergeCell ref="NR48:NR52"/>
    <mergeCell ref="NS48:NS52"/>
    <mergeCell ref="NT48:NT52"/>
    <mergeCell ref="NU48:NU52"/>
    <mergeCell ref="NV48:NV52"/>
    <mergeCell ref="NW48:NW52"/>
    <mergeCell ref="NX48:NX52"/>
    <mergeCell ref="NY48:NY52"/>
    <mergeCell ref="OH48:OH52"/>
    <mergeCell ref="OI48:OI52"/>
    <mergeCell ref="OJ48:OJ52"/>
    <mergeCell ref="OK48:OK52"/>
    <mergeCell ref="OL48:OL52"/>
    <mergeCell ref="OM48:OM52"/>
    <mergeCell ref="ON48:ON52"/>
    <mergeCell ref="OO48:OO52"/>
    <mergeCell ref="OX48:OX52"/>
    <mergeCell ref="OY48:OY52"/>
    <mergeCell ref="OZ48:OZ52"/>
    <mergeCell ref="PA48:PA52"/>
    <mergeCell ref="PB48:PB52"/>
    <mergeCell ref="PC48:PC52"/>
    <mergeCell ref="PD48:PD52"/>
    <mergeCell ref="PE48:PE52"/>
    <mergeCell ref="PN48:PN52"/>
    <mergeCell ref="PO48:PO52"/>
    <mergeCell ref="PP48:PP52"/>
    <mergeCell ref="PQ48:PQ52"/>
    <mergeCell ref="PR48:PR52"/>
    <mergeCell ref="PS48:PS52"/>
    <mergeCell ref="PT48:PT52"/>
    <mergeCell ref="PU48:PU52"/>
    <mergeCell ref="QD48:QD52"/>
    <mergeCell ref="QE48:QE52"/>
    <mergeCell ref="QF48:QF52"/>
    <mergeCell ref="QG48:QG52"/>
    <mergeCell ref="QH48:QH52"/>
    <mergeCell ref="QI48:QI52"/>
    <mergeCell ref="QJ48:QJ52"/>
    <mergeCell ref="QK48:QK52"/>
    <mergeCell ref="QT48:QT52"/>
    <mergeCell ref="QU48:QU52"/>
    <mergeCell ref="QV48:QV52"/>
    <mergeCell ref="QW48:QW52"/>
    <mergeCell ref="QX48:QX52"/>
    <mergeCell ref="QY48:QY52"/>
    <mergeCell ref="QZ48:QZ52"/>
    <mergeCell ref="RA48:RA52"/>
    <mergeCell ref="RJ48:RJ52"/>
    <mergeCell ref="RK48:RK52"/>
    <mergeCell ref="RL48:RL52"/>
    <mergeCell ref="RM48:RM52"/>
    <mergeCell ref="RN48:RN52"/>
    <mergeCell ref="RO48:RO52"/>
    <mergeCell ref="RP48:RP52"/>
    <mergeCell ref="RQ48:RQ52"/>
    <mergeCell ref="RZ48:RZ52"/>
    <mergeCell ref="SA48:SA52"/>
    <mergeCell ref="SB48:SB52"/>
    <mergeCell ref="SC48:SC52"/>
    <mergeCell ref="SD48:SD52"/>
    <mergeCell ref="SE48:SE52"/>
    <mergeCell ref="SF48:SF52"/>
    <mergeCell ref="SG48:SG52"/>
    <mergeCell ref="SP48:SP52"/>
    <mergeCell ref="SQ48:SQ52"/>
    <mergeCell ref="SR48:SR52"/>
    <mergeCell ref="SS48:SS52"/>
    <mergeCell ref="ST48:ST52"/>
    <mergeCell ref="SU48:SU52"/>
    <mergeCell ref="SV48:SV52"/>
    <mergeCell ref="SW48:SW52"/>
    <mergeCell ref="TF48:TF52"/>
    <mergeCell ref="TG48:TG52"/>
    <mergeCell ref="TH48:TH52"/>
    <mergeCell ref="TI48:TI52"/>
    <mergeCell ref="TJ48:TJ52"/>
    <mergeCell ref="TK48:TK52"/>
    <mergeCell ref="TL48:TL52"/>
    <mergeCell ref="TM48:TM52"/>
    <mergeCell ref="TV48:TV52"/>
    <mergeCell ref="TW48:TW52"/>
    <mergeCell ref="TX48:TX52"/>
    <mergeCell ref="TY48:TY52"/>
    <mergeCell ref="TZ48:TZ52"/>
    <mergeCell ref="UA48:UA52"/>
    <mergeCell ref="UB48:UB52"/>
    <mergeCell ref="UC48:UC52"/>
    <mergeCell ref="UL48:UL52"/>
    <mergeCell ref="UM48:UM52"/>
    <mergeCell ref="UN48:UN52"/>
    <mergeCell ref="UO48:UO52"/>
    <mergeCell ref="UP48:UP52"/>
    <mergeCell ref="UQ48:UQ52"/>
    <mergeCell ref="UR48:UR52"/>
    <mergeCell ref="US48:US52"/>
    <mergeCell ref="VB48:VB52"/>
    <mergeCell ref="VC48:VC52"/>
    <mergeCell ref="VD48:VD52"/>
    <mergeCell ref="VE48:VE52"/>
    <mergeCell ref="VF48:VF52"/>
    <mergeCell ref="VG48:VG52"/>
    <mergeCell ref="VH48:VH52"/>
    <mergeCell ref="VI48:VI52"/>
    <mergeCell ref="VR48:VR52"/>
    <mergeCell ref="VS48:VS52"/>
    <mergeCell ref="VT48:VT52"/>
    <mergeCell ref="VU48:VU52"/>
    <mergeCell ref="VV48:VV52"/>
    <mergeCell ref="VW48:VW52"/>
    <mergeCell ref="VX48:VX52"/>
    <mergeCell ref="VY48:VY52"/>
    <mergeCell ref="WH48:WH52"/>
    <mergeCell ref="WI48:WI52"/>
    <mergeCell ref="WJ48:WJ52"/>
    <mergeCell ref="WK48:WK52"/>
    <mergeCell ref="WL48:WL52"/>
    <mergeCell ref="WM48:WM52"/>
    <mergeCell ref="WN48:WN52"/>
    <mergeCell ref="WO48:WO52"/>
    <mergeCell ref="WX48:WX52"/>
    <mergeCell ref="WY48:WY52"/>
    <mergeCell ref="WZ48:WZ52"/>
    <mergeCell ref="XA48:XA52"/>
    <mergeCell ref="XB48:XB52"/>
    <mergeCell ref="XC48:XC52"/>
    <mergeCell ref="XD48:XD52"/>
    <mergeCell ref="XE48:XE52"/>
    <mergeCell ref="XN48:XN52"/>
    <mergeCell ref="XO48:XO52"/>
    <mergeCell ref="XP48:XP52"/>
    <mergeCell ref="XQ48:XQ52"/>
    <mergeCell ref="XR48:XR52"/>
    <mergeCell ref="XS48:XS52"/>
    <mergeCell ref="XT48:XT52"/>
    <mergeCell ref="XU48:XU52"/>
    <mergeCell ref="YD48:YD52"/>
    <mergeCell ref="YE48:YE52"/>
    <mergeCell ref="YF48:YF52"/>
    <mergeCell ref="YG48:YG52"/>
    <mergeCell ref="YH48:YH52"/>
    <mergeCell ref="YI48:YI52"/>
    <mergeCell ref="YJ48:YJ52"/>
    <mergeCell ref="YK48:YK52"/>
    <mergeCell ref="YT48:YT52"/>
    <mergeCell ref="YU48:YU52"/>
    <mergeCell ref="YV48:YV52"/>
    <mergeCell ref="YW48:YW52"/>
    <mergeCell ref="YX48:YX52"/>
    <mergeCell ref="YY48:YY52"/>
    <mergeCell ref="YZ48:YZ52"/>
    <mergeCell ref="ZA48:ZA52"/>
    <mergeCell ref="ZJ48:ZJ52"/>
    <mergeCell ref="ZK48:ZK52"/>
    <mergeCell ref="ZL48:ZL52"/>
    <mergeCell ref="ZM48:ZM52"/>
    <mergeCell ref="ZN48:ZN52"/>
    <mergeCell ref="ZO48:ZO52"/>
    <mergeCell ref="ZP48:ZP52"/>
    <mergeCell ref="ZQ48:ZQ52"/>
    <mergeCell ref="ZZ48:ZZ52"/>
    <mergeCell ref="AAA48:AAA52"/>
    <mergeCell ref="AAB48:AAB52"/>
    <mergeCell ref="AAC48:AAC52"/>
    <mergeCell ref="AAD48:AAD52"/>
    <mergeCell ref="AAE48:AAE52"/>
    <mergeCell ref="AAF48:AAF52"/>
    <mergeCell ref="AAG48:AAG52"/>
    <mergeCell ref="AAP48:AAP52"/>
    <mergeCell ref="AAQ48:AAQ52"/>
    <mergeCell ref="AAR48:AAR52"/>
    <mergeCell ref="AAS48:AAS52"/>
    <mergeCell ref="AAT48:AAT52"/>
    <mergeCell ref="AAU48:AAU52"/>
    <mergeCell ref="AAV48:AAV52"/>
    <mergeCell ref="AAW48:AAW52"/>
    <mergeCell ref="ABF48:ABF52"/>
    <mergeCell ref="ABG48:ABG52"/>
    <mergeCell ref="ABH48:ABH52"/>
    <mergeCell ref="ABI48:ABI52"/>
    <mergeCell ref="ABJ48:ABJ52"/>
    <mergeCell ref="ABK48:ABK52"/>
    <mergeCell ref="ABL48:ABL52"/>
    <mergeCell ref="ABM48:ABM52"/>
    <mergeCell ref="ABV48:ABV52"/>
    <mergeCell ref="ABW48:ABW52"/>
    <mergeCell ref="ABX48:ABX52"/>
    <mergeCell ref="ABY48:ABY52"/>
    <mergeCell ref="ABZ48:ABZ52"/>
    <mergeCell ref="ACA48:ACA52"/>
    <mergeCell ref="ACB48:ACB52"/>
    <mergeCell ref="ACC48:ACC52"/>
    <mergeCell ref="ACL48:ACL52"/>
    <mergeCell ref="ACM48:ACM52"/>
    <mergeCell ref="ACN48:ACN52"/>
    <mergeCell ref="ACO48:ACO52"/>
    <mergeCell ref="ACP48:ACP52"/>
    <mergeCell ref="ACQ48:ACQ52"/>
    <mergeCell ref="ACR48:ACR52"/>
    <mergeCell ref="ACS48:ACS52"/>
    <mergeCell ref="ADB48:ADB52"/>
    <mergeCell ref="ADC48:ADC52"/>
    <mergeCell ref="ADD48:ADD52"/>
    <mergeCell ref="ADE48:ADE52"/>
    <mergeCell ref="ADF48:ADF52"/>
    <mergeCell ref="ADG48:ADG52"/>
    <mergeCell ref="ADH48:ADH52"/>
    <mergeCell ref="ADI48:ADI52"/>
    <mergeCell ref="ADR48:ADR52"/>
    <mergeCell ref="ADS48:ADS52"/>
    <mergeCell ref="ADT48:ADT52"/>
    <mergeCell ref="ADU48:ADU52"/>
    <mergeCell ref="ADV48:ADV52"/>
    <mergeCell ref="ADW48:ADW52"/>
    <mergeCell ref="ADX48:ADX52"/>
    <mergeCell ref="ADY48:ADY52"/>
    <mergeCell ref="AEH48:AEH52"/>
    <mergeCell ref="AEI48:AEI52"/>
    <mergeCell ref="AEJ48:AEJ52"/>
    <mergeCell ref="AEK48:AEK52"/>
    <mergeCell ref="AEL48:AEL52"/>
    <mergeCell ref="AEM48:AEM52"/>
    <mergeCell ref="AEN48:AEN52"/>
    <mergeCell ref="AEO48:AEO52"/>
    <mergeCell ref="AEX48:AEX52"/>
    <mergeCell ref="AEY48:AEY52"/>
    <mergeCell ref="AEZ48:AEZ52"/>
    <mergeCell ref="AFA48:AFA52"/>
    <mergeCell ref="AFB48:AFB52"/>
    <mergeCell ref="AFC48:AFC52"/>
    <mergeCell ref="AFD48:AFD52"/>
    <mergeCell ref="AFE48:AFE52"/>
    <mergeCell ref="AFN48:AFN52"/>
    <mergeCell ref="AFO48:AFO52"/>
    <mergeCell ref="AFP48:AFP52"/>
    <mergeCell ref="AFQ48:AFQ52"/>
    <mergeCell ref="AFR48:AFR52"/>
    <mergeCell ref="AFS48:AFS52"/>
    <mergeCell ref="AFT48:AFT52"/>
    <mergeCell ref="AFU48:AFU52"/>
    <mergeCell ref="AGD48:AGD52"/>
    <mergeCell ref="AGE48:AGE52"/>
    <mergeCell ref="AGF48:AGF52"/>
    <mergeCell ref="AGG48:AGG52"/>
    <mergeCell ref="AGH48:AGH52"/>
    <mergeCell ref="AGI48:AGI52"/>
    <mergeCell ref="AGJ48:AGJ52"/>
    <mergeCell ref="AGK48:AGK52"/>
    <mergeCell ref="AGT48:AGT52"/>
    <mergeCell ref="AGU48:AGU52"/>
    <mergeCell ref="AGV48:AGV52"/>
    <mergeCell ref="AGW48:AGW52"/>
    <mergeCell ref="AGX48:AGX52"/>
    <mergeCell ref="AGY48:AGY52"/>
    <mergeCell ref="AGZ48:AGZ52"/>
    <mergeCell ref="AHA48:AHA52"/>
    <mergeCell ref="AHJ48:AHJ52"/>
    <mergeCell ref="AHK48:AHK52"/>
    <mergeCell ref="AHL48:AHL52"/>
    <mergeCell ref="AHM48:AHM52"/>
    <mergeCell ref="AHN48:AHN52"/>
    <mergeCell ref="AHO48:AHO52"/>
    <mergeCell ref="AHP48:AHP52"/>
    <mergeCell ref="AHQ48:AHQ52"/>
    <mergeCell ref="AHZ48:AHZ52"/>
    <mergeCell ref="AIA48:AIA52"/>
    <mergeCell ref="AIB48:AIB52"/>
    <mergeCell ref="AIC48:AIC52"/>
    <mergeCell ref="AID48:AID52"/>
    <mergeCell ref="AIE48:AIE52"/>
    <mergeCell ref="AIF48:AIF52"/>
    <mergeCell ref="AIG48:AIG52"/>
    <mergeCell ref="AIP48:AIP52"/>
    <mergeCell ref="AIQ48:AIQ52"/>
    <mergeCell ref="AIR48:AIR52"/>
    <mergeCell ref="AIS48:AIS52"/>
    <mergeCell ref="AIT48:AIT52"/>
    <mergeCell ref="AIU48:AIU52"/>
    <mergeCell ref="AIV48:AIV52"/>
    <mergeCell ref="AIW48:AIW52"/>
    <mergeCell ref="AJF48:AJF52"/>
    <mergeCell ref="AJG48:AJG52"/>
    <mergeCell ref="AJH48:AJH52"/>
    <mergeCell ref="AJI48:AJI52"/>
    <mergeCell ref="AJJ48:AJJ52"/>
    <mergeCell ref="AJK48:AJK52"/>
    <mergeCell ref="AJL48:AJL52"/>
    <mergeCell ref="AJM48:AJM52"/>
    <mergeCell ref="AJV48:AJV52"/>
    <mergeCell ref="AJW48:AJW52"/>
    <mergeCell ref="AJX48:AJX52"/>
    <mergeCell ref="AJY48:AJY52"/>
    <mergeCell ref="AJZ48:AJZ52"/>
    <mergeCell ref="AKA48:AKA52"/>
    <mergeCell ref="AKB48:AKB52"/>
    <mergeCell ref="AKC48:AKC52"/>
    <mergeCell ref="AKL48:AKL52"/>
    <mergeCell ref="AKM48:AKM52"/>
    <mergeCell ref="AKN48:AKN52"/>
    <mergeCell ref="AKO48:AKO52"/>
    <mergeCell ref="AKP48:AKP52"/>
    <mergeCell ref="AKQ48:AKQ52"/>
    <mergeCell ref="AKR48:AKR52"/>
    <mergeCell ref="AKS48:AKS52"/>
    <mergeCell ref="ALB48:ALB52"/>
    <mergeCell ref="ALC48:ALC52"/>
    <mergeCell ref="ALD48:ALD52"/>
    <mergeCell ref="ALE48:ALE52"/>
    <mergeCell ref="ALF48:ALF52"/>
    <mergeCell ref="ALG48:ALG52"/>
    <mergeCell ref="ALH48:ALH52"/>
    <mergeCell ref="ALI48:ALI52"/>
    <mergeCell ref="ALR48:ALR52"/>
    <mergeCell ref="ALS48:ALS52"/>
    <mergeCell ref="ALT48:ALT52"/>
    <mergeCell ref="ALU48:ALU52"/>
    <mergeCell ref="ALV48:ALV52"/>
    <mergeCell ref="ALW48:ALW52"/>
    <mergeCell ref="ALX48:ALX52"/>
    <mergeCell ref="ALY48:ALY52"/>
    <mergeCell ref="AMH48:AMH52"/>
    <mergeCell ref="AMI48:AMI52"/>
    <mergeCell ref="AMJ48:AMJ52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6" man="true" max="16383" min="0"/>
  </rowBreaks>
  <colBreaks count="1" manualBreakCount="1">
    <brk id="16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X20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90" zoomScalePageLayoutView="75" workbookViewId="0">
      <selection pane="topLeft" activeCell="A6" activeCellId="0" sqref="A6"/>
    </sheetView>
  </sheetViews>
  <sheetFormatPr defaultColWidth="8.72265625" defaultRowHeight="15" zeroHeight="false" outlineLevelRow="0" outlineLevelCol="0"/>
  <cols>
    <col collapsed="false" customWidth="true" hidden="false" outlineLevel="0" max="1" min="1" style="22" width="30.43"/>
    <col collapsed="false" customWidth="true" hidden="false" outlineLevel="0" max="2" min="2" style="22" width="19.14"/>
    <col collapsed="false" customWidth="true" hidden="false" outlineLevel="0" max="3" min="3" style="22" width="16.87"/>
    <col collapsed="false" customWidth="true" hidden="false" outlineLevel="0" max="4" min="4" style="22" width="14.57"/>
    <col collapsed="false" customWidth="true" hidden="false" outlineLevel="0" max="6" min="5" style="22" width="20.42"/>
    <col collapsed="false" customWidth="true" hidden="false" outlineLevel="0" max="7" min="7" style="22" width="27.42"/>
    <col collapsed="false" customWidth="true" hidden="false" outlineLevel="0" max="14" min="8" style="22" width="12.14"/>
    <col collapsed="false" customWidth="true" hidden="false" outlineLevel="0" max="15" min="15" style="22" width="13.43"/>
    <col collapsed="false" customWidth="true" hidden="false" outlineLevel="0" max="16" min="16" style="22" width="24.29"/>
    <col collapsed="false" customWidth="false" hidden="false" outlineLevel="0" max="17" min="17" style="22" width="8.71"/>
    <col collapsed="false" customWidth="true" hidden="false" outlineLevel="0" max="18" min="18" style="22" width="5.43"/>
    <col collapsed="false" customWidth="false" hidden="false" outlineLevel="0" max="1024" min="19" style="22" width="8.71"/>
  </cols>
  <sheetData>
    <row r="1" customFormat="false" ht="27" hidden="false" customHeight="true" outlineLevel="0" collapsed="false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69.75" hidden="false" customHeight="true" outlineLevel="0" collapsed="false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/>
      <c r="I2" s="8"/>
      <c r="J2" s="8"/>
      <c r="K2" s="8"/>
      <c r="L2" s="8"/>
      <c r="M2" s="8"/>
      <c r="N2" s="8"/>
      <c r="O2" s="8" t="s">
        <v>9</v>
      </c>
      <c r="P2" s="8" t="s">
        <v>10</v>
      </c>
    </row>
    <row r="3" customFormat="false" ht="47.25" hidden="false" customHeight="false" outlineLevel="0" collapsed="false">
      <c r="A3" s="8"/>
      <c r="B3" s="8"/>
      <c r="C3" s="8"/>
      <c r="D3" s="8"/>
      <c r="E3" s="8"/>
      <c r="F3" s="8"/>
      <c r="G3" s="8" t="s">
        <v>11</v>
      </c>
      <c r="H3" s="8" t="s">
        <v>12</v>
      </c>
      <c r="I3" s="8" t="n">
        <v>2025</v>
      </c>
      <c r="J3" s="8" t="n">
        <v>2026</v>
      </c>
      <c r="K3" s="8" t="n">
        <v>2027</v>
      </c>
      <c r="L3" s="8" t="n">
        <v>2028</v>
      </c>
      <c r="M3" s="8" t="n">
        <v>2029</v>
      </c>
      <c r="N3" s="8" t="n">
        <v>2030</v>
      </c>
      <c r="O3" s="8"/>
      <c r="P3" s="8"/>
    </row>
    <row r="4" customFormat="false" ht="15.75" hidden="false" customHeight="false" outlineLevel="0" collapsed="false">
      <c r="A4" s="8" t="n">
        <v>1</v>
      </c>
      <c r="B4" s="8" t="n">
        <v>2</v>
      </c>
      <c r="C4" s="8" t="n">
        <v>3</v>
      </c>
      <c r="D4" s="8" t="n">
        <v>4</v>
      </c>
      <c r="E4" s="8" t="n">
        <v>5</v>
      </c>
      <c r="F4" s="8" t="n">
        <v>6</v>
      </c>
      <c r="G4" s="8" t="n">
        <v>7</v>
      </c>
      <c r="H4" s="8" t="n">
        <v>8</v>
      </c>
      <c r="I4" s="8" t="n">
        <v>9</v>
      </c>
      <c r="J4" s="8" t="n">
        <v>10</v>
      </c>
      <c r="K4" s="8" t="n">
        <v>11</v>
      </c>
      <c r="L4" s="8" t="n">
        <v>12</v>
      </c>
      <c r="M4" s="8" t="n">
        <v>13</v>
      </c>
      <c r="N4" s="8" t="n">
        <v>14</v>
      </c>
      <c r="O4" s="8" t="n">
        <v>15</v>
      </c>
      <c r="P4" s="8" t="n">
        <v>16</v>
      </c>
    </row>
    <row r="5" customFormat="false" ht="15.75" hidden="false" customHeight="false" outlineLevel="0" collapsed="false">
      <c r="A5" s="24" t="s">
        <v>39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customFormat="false" ht="38.25" hidden="false" customHeight="true" outlineLevel="0" collapsed="false">
      <c r="A6" s="7" t="s">
        <v>40</v>
      </c>
      <c r="B6" s="25" t="s">
        <v>41</v>
      </c>
      <c r="C6" s="8" t="s">
        <v>39</v>
      </c>
      <c r="D6" s="8" t="s">
        <v>42</v>
      </c>
      <c r="E6" s="7" t="s">
        <v>43</v>
      </c>
      <c r="F6" s="7" t="s">
        <v>44</v>
      </c>
      <c r="G6" s="7" t="s">
        <v>19</v>
      </c>
      <c r="H6" s="26" t="n">
        <f aca="false">SUM(H7:H10)</f>
        <v>40</v>
      </c>
      <c r="I6" s="26" t="n">
        <f aca="false">SUM(I7:I10)</f>
        <v>0</v>
      </c>
      <c r="J6" s="26" t="n">
        <f aca="false">SUM(J7:J10)</f>
        <v>0</v>
      </c>
      <c r="K6" s="26" t="n">
        <f aca="false">SUM(K7:K10)</f>
        <v>0</v>
      </c>
      <c r="L6" s="26" t="n">
        <v>0</v>
      </c>
      <c r="M6" s="26" t="n">
        <f aca="false">SUM(M7:M10)</f>
        <v>4</v>
      </c>
      <c r="N6" s="26" t="n">
        <f aca="false">SUM(N7:N10)</f>
        <v>36</v>
      </c>
      <c r="O6" s="8" t="n">
        <v>21952</v>
      </c>
      <c r="P6" s="8" t="s">
        <v>45</v>
      </c>
      <c r="R6" s="27"/>
      <c r="S6" s="27"/>
      <c r="T6" s="27"/>
      <c r="U6" s="27"/>
      <c r="V6" s="27"/>
      <c r="W6" s="27"/>
      <c r="X6" s="27"/>
    </row>
    <row r="7" customFormat="false" ht="25.5" hidden="false" customHeight="true" outlineLevel="0" collapsed="false">
      <c r="A7" s="7"/>
      <c r="B7" s="25"/>
      <c r="C7" s="8"/>
      <c r="D7" s="8"/>
      <c r="E7" s="7"/>
      <c r="F7" s="7"/>
      <c r="G7" s="11" t="s">
        <v>46</v>
      </c>
      <c r="H7" s="26" t="n">
        <f aca="false">SUM(I7:N7)</f>
        <v>34.9</v>
      </c>
      <c r="I7" s="26" t="n">
        <v>0</v>
      </c>
      <c r="J7" s="26" t="n">
        <v>0</v>
      </c>
      <c r="K7" s="26" t="n">
        <v>0</v>
      </c>
      <c r="L7" s="26" t="n">
        <v>0</v>
      </c>
      <c r="M7" s="26" t="n">
        <v>0</v>
      </c>
      <c r="N7" s="26" t="n">
        <v>34.9</v>
      </c>
      <c r="O7" s="8"/>
      <c r="P7" s="8"/>
      <c r="R7" s="27"/>
      <c r="S7" s="27"/>
      <c r="T7" s="27"/>
      <c r="U7" s="27"/>
      <c r="V7" s="27"/>
      <c r="W7" s="27"/>
      <c r="X7" s="27"/>
    </row>
    <row r="8" customFormat="false" ht="31.5" hidden="false" customHeight="false" outlineLevel="0" collapsed="false">
      <c r="A8" s="7"/>
      <c r="B8" s="25"/>
      <c r="C8" s="8"/>
      <c r="D8" s="8"/>
      <c r="E8" s="7"/>
      <c r="F8" s="7"/>
      <c r="G8" s="7" t="s">
        <v>22</v>
      </c>
      <c r="H8" s="26" t="n">
        <f aca="false">SUM(I8:N8)</f>
        <v>4.9</v>
      </c>
      <c r="I8" s="26" t="n">
        <v>0</v>
      </c>
      <c r="J8" s="26" t="n">
        <v>0</v>
      </c>
      <c r="K8" s="26" t="n">
        <v>0</v>
      </c>
      <c r="L8" s="26" t="n">
        <v>0</v>
      </c>
      <c r="M8" s="26" t="n">
        <v>4</v>
      </c>
      <c r="N8" s="26" t="n">
        <v>0.9</v>
      </c>
      <c r="O8" s="8"/>
      <c r="P8" s="8"/>
      <c r="R8" s="27"/>
      <c r="S8" s="27"/>
      <c r="T8" s="27"/>
      <c r="U8" s="27"/>
      <c r="V8" s="27"/>
      <c r="W8" s="27"/>
      <c r="X8" s="27"/>
    </row>
    <row r="9" customFormat="false" ht="24.75" hidden="false" customHeight="true" outlineLevel="0" collapsed="false">
      <c r="A9" s="7"/>
      <c r="B9" s="25"/>
      <c r="C9" s="8"/>
      <c r="D9" s="8"/>
      <c r="E9" s="7"/>
      <c r="F9" s="7"/>
      <c r="G9" s="7" t="s">
        <v>23</v>
      </c>
      <c r="H9" s="26" t="n">
        <f aca="false">SUM(I9:N9)</f>
        <v>0.2</v>
      </c>
      <c r="I9" s="26" t="n">
        <v>0</v>
      </c>
      <c r="J9" s="26" t="n">
        <v>0</v>
      </c>
      <c r="K9" s="26" t="n">
        <v>0</v>
      </c>
      <c r="L9" s="26" t="n">
        <v>0</v>
      </c>
      <c r="M9" s="26" t="n">
        <v>0</v>
      </c>
      <c r="N9" s="26" t="n">
        <v>0.2</v>
      </c>
      <c r="O9" s="8"/>
      <c r="P9" s="8"/>
      <c r="R9" s="27"/>
      <c r="S9" s="27"/>
      <c r="T9" s="27"/>
      <c r="U9" s="27"/>
      <c r="V9" s="27"/>
      <c r="W9" s="27"/>
      <c r="X9" s="27"/>
    </row>
    <row r="10" customFormat="false" ht="28.5" hidden="false" customHeight="true" outlineLevel="0" collapsed="false">
      <c r="A10" s="7"/>
      <c r="B10" s="25"/>
      <c r="C10" s="8"/>
      <c r="D10" s="8"/>
      <c r="E10" s="7"/>
      <c r="F10" s="7"/>
      <c r="G10" s="7" t="s">
        <v>24</v>
      </c>
      <c r="H10" s="26" t="n">
        <f aca="false">SUM(I10:N10)</f>
        <v>0</v>
      </c>
      <c r="I10" s="26" t="n">
        <v>0</v>
      </c>
      <c r="J10" s="26" t="n">
        <v>0</v>
      </c>
      <c r="K10" s="26" t="n">
        <v>0</v>
      </c>
      <c r="L10" s="26" t="n">
        <v>0</v>
      </c>
      <c r="M10" s="26" t="n">
        <v>0</v>
      </c>
      <c r="N10" s="26" t="n">
        <v>0</v>
      </c>
      <c r="O10" s="8"/>
      <c r="P10" s="8"/>
      <c r="R10" s="27"/>
      <c r="S10" s="27"/>
      <c r="T10" s="27"/>
      <c r="U10" s="27"/>
      <c r="V10" s="27"/>
      <c r="W10" s="27"/>
      <c r="X10" s="27"/>
    </row>
    <row r="11" customFormat="false" ht="31.5" hidden="false" customHeight="true" outlineLevel="0" collapsed="false">
      <c r="A11" s="7" t="s">
        <v>47</v>
      </c>
      <c r="B11" s="8" t="s">
        <v>48</v>
      </c>
      <c r="C11" s="8" t="s">
        <v>39</v>
      </c>
      <c r="D11" s="8" t="s">
        <v>42</v>
      </c>
      <c r="E11" s="7" t="s">
        <v>49</v>
      </c>
      <c r="F11" s="7" t="s">
        <v>50</v>
      </c>
      <c r="G11" s="7" t="s">
        <v>19</v>
      </c>
      <c r="H11" s="26" t="n">
        <f aca="false">SUM(H12:H15)</f>
        <v>8</v>
      </c>
      <c r="I11" s="26" t="n">
        <f aca="false">SUM(I12:I15)</f>
        <v>0</v>
      </c>
      <c r="J11" s="26" t="n">
        <f aca="false">SUM(J12:J15)</f>
        <v>0</v>
      </c>
      <c r="K11" s="26" t="n">
        <f aca="false">SUM(K12:K15)</f>
        <v>0</v>
      </c>
      <c r="L11" s="26" t="n">
        <f aca="false">SUM(L12:L15)</f>
        <v>0</v>
      </c>
      <c r="M11" s="26" t="n">
        <f aca="false">SUM(M12:M15)</f>
        <v>0.8</v>
      </c>
      <c r="N11" s="26" t="n">
        <f aca="false">SUM(N12:N15)</f>
        <v>7.2</v>
      </c>
      <c r="O11" s="8" t="n">
        <v>21952</v>
      </c>
      <c r="P11" s="8" t="s">
        <v>51</v>
      </c>
      <c r="R11" s="27"/>
      <c r="S11" s="27"/>
      <c r="T11" s="27"/>
      <c r="U11" s="27"/>
      <c r="V11" s="27"/>
      <c r="W11" s="27"/>
      <c r="X11" s="27"/>
    </row>
    <row r="12" customFormat="false" ht="15.75" hidden="false" customHeight="false" outlineLevel="0" collapsed="false">
      <c r="A12" s="7"/>
      <c r="B12" s="8"/>
      <c r="C12" s="8"/>
      <c r="D12" s="8"/>
      <c r="E12" s="7"/>
      <c r="F12" s="7"/>
      <c r="G12" s="7" t="s">
        <v>46</v>
      </c>
      <c r="H12" s="26" t="n">
        <f aca="false">SUM(I12:N12)</f>
        <v>0</v>
      </c>
      <c r="I12" s="26" t="n">
        <v>0</v>
      </c>
      <c r="J12" s="26" t="n">
        <v>0</v>
      </c>
      <c r="K12" s="26" t="n">
        <v>0</v>
      </c>
      <c r="L12" s="26" t="n">
        <v>0</v>
      </c>
      <c r="M12" s="26" t="n">
        <v>0</v>
      </c>
      <c r="N12" s="26" t="n">
        <v>0</v>
      </c>
      <c r="O12" s="8"/>
      <c r="P12" s="8"/>
      <c r="R12" s="27"/>
      <c r="S12" s="27"/>
      <c r="T12" s="27"/>
      <c r="U12" s="27"/>
      <c r="V12" s="27"/>
      <c r="W12" s="27"/>
      <c r="X12" s="27"/>
    </row>
    <row r="13" customFormat="false" ht="31.5" hidden="false" customHeight="false" outlineLevel="0" collapsed="false">
      <c r="A13" s="7"/>
      <c r="B13" s="8"/>
      <c r="C13" s="8"/>
      <c r="D13" s="8"/>
      <c r="E13" s="7"/>
      <c r="F13" s="7"/>
      <c r="G13" s="7" t="s">
        <v>22</v>
      </c>
      <c r="H13" s="26" t="n">
        <f aca="false">SUM(I13:N13)</f>
        <v>7.5</v>
      </c>
      <c r="I13" s="26" t="n">
        <v>0</v>
      </c>
      <c r="J13" s="26" t="n">
        <v>0</v>
      </c>
      <c r="K13" s="26" t="n">
        <v>0</v>
      </c>
      <c r="L13" s="26" t="n">
        <v>0</v>
      </c>
      <c r="M13" s="26" t="n">
        <v>0.8</v>
      </c>
      <c r="N13" s="26" t="n">
        <v>6.7</v>
      </c>
      <c r="O13" s="8"/>
      <c r="P13" s="8"/>
      <c r="R13" s="27"/>
      <c r="S13" s="27"/>
      <c r="T13" s="27"/>
      <c r="U13" s="27"/>
      <c r="V13" s="27"/>
      <c r="W13" s="27"/>
      <c r="X13" s="27"/>
    </row>
    <row r="14" customFormat="false" ht="15.75" hidden="false" customHeight="false" outlineLevel="0" collapsed="false">
      <c r="A14" s="7"/>
      <c r="B14" s="8"/>
      <c r="C14" s="8"/>
      <c r="D14" s="8"/>
      <c r="E14" s="7"/>
      <c r="F14" s="7"/>
      <c r="G14" s="7" t="s">
        <v>23</v>
      </c>
      <c r="H14" s="26" t="n">
        <f aca="false">SUM(I14:N14)</f>
        <v>0.5</v>
      </c>
      <c r="I14" s="26" t="n">
        <v>0</v>
      </c>
      <c r="J14" s="26" t="n">
        <v>0</v>
      </c>
      <c r="K14" s="26" t="n">
        <v>0</v>
      </c>
      <c r="L14" s="26" t="n">
        <v>0</v>
      </c>
      <c r="M14" s="26" t="n">
        <v>0</v>
      </c>
      <c r="N14" s="26" t="n">
        <v>0.5</v>
      </c>
      <c r="O14" s="8"/>
      <c r="P14" s="8"/>
      <c r="R14" s="27"/>
      <c r="S14" s="27"/>
      <c r="T14" s="27"/>
      <c r="U14" s="27"/>
      <c r="V14" s="27"/>
      <c r="W14" s="27"/>
      <c r="X14" s="27"/>
    </row>
    <row r="15" customFormat="false" ht="87.75" hidden="false" customHeight="true" outlineLevel="0" collapsed="false">
      <c r="A15" s="7"/>
      <c r="B15" s="8"/>
      <c r="C15" s="8"/>
      <c r="D15" s="8"/>
      <c r="E15" s="7"/>
      <c r="F15" s="7"/>
      <c r="G15" s="7" t="s">
        <v>24</v>
      </c>
      <c r="H15" s="26" t="n">
        <f aca="false">SUM(I15:N15)</f>
        <v>0</v>
      </c>
      <c r="I15" s="26" t="n">
        <v>0</v>
      </c>
      <c r="J15" s="26" t="n">
        <v>0</v>
      </c>
      <c r="K15" s="26" t="n">
        <v>0</v>
      </c>
      <c r="L15" s="26" t="n">
        <v>0</v>
      </c>
      <c r="M15" s="26" t="n">
        <v>0</v>
      </c>
      <c r="N15" s="26" t="n">
        <v>0</v>
      </c>
      <c r="O15" s="8"/>
      <c r="P15" s="8"/>
      <c r="R15" s="27"/>
      <c r="S15" s="27"/>
      <c r="T15" s="27"/>
      <c r="U15" s="27"/>
      <c r="V15" s="27"/>
      <c r="W15" s="27"/>
      <c r="X15" s="27"/>
    </row>
    <row r="16" customFormat="false" ht="31.5" hidden="false" customHeight="false" outlineLevel="0" collapsed="false">
      <c r="A16" s="28"/>
      <c r="B16" s="28"/>
      <c r="C16" s="28"/>
      <c r="D16" s="28"/>
      <c r="E16" s="28"/>
      <c r="F16" s="28"/>
      <c r="G16" s="28" t="s">
        <v>19</v>
      </c>
      <c r="H16" s="29" t="n">
        <f aca="false">SUM(H17:H20)</f>
        <v>48</v>
      </c>
      <c r="I16" s="29" t="n">
        <f aca="false">SUM(I17:I20)</f>
        <v>0</v>
      </c>
      <c r="J16" s="29" t="n">
        <f aca="false">SUM(J17:J20)</f>
        <v>0</v>
      </c>
      <c r="K16" s="29" t="n">
        <f aca="false">SUM(K17:K20)</f>
        <v>0</v>
      </c>
      <c r="L16" s="29" t="n">
        <f aca="false">SUM(L17:L20)</f>
        <v>0</v>
      </c>
      <c r="M16" s="29" t="n">
        <f aca="false">SUM(M17:M20)</f>
        <v>4.8</v>
      </c>
      <c r="N16" s="29" t="n">
        <f aca="false">SUM(N17:N20)</f>
        <v>43.2</v>
      </c>
      <c r="O16" s="8"/>
      <c r="P16" s="7"/>
      <c r="R16" s="27"/>
      <c r="S16" s="27"/>
      <c r="T16" s="27"/>
      <c r="U16" s="27"/>
      <c r="V16" s="27"/>
      <c r="W16" s="27"/>
      <c r="X16" s="27"/>
    </row>
    <row r="17" customFormat="false" ht="15.75" hidden="false" customHeight="false" outlineLevel="0" collapsed="false">
      <c r="A17" s="28"/>
      <c r="B17" s="28"/>
      <c r="C17" s="28"/>
      <c r="D17" s="28"/>
      <c r="E17" s="28"/>
      <c r="F17" s="28"/>
      <c r="G17" s="28" t="s">
        <v>46</v>
      </c>
      <c r="H17" s="29" t="n">
        <f aca="false">SUM(I17:N17)</f>
        <v>34.9</v>
      </c>
      <c r="I17" s="29" t="n">
        <f aca="false">I7+I12</f>
        <v>0</v>
      </c>
      <c r="J17" s="29" t="n">
        <f aca="false">J7+J12</f>
        <v>0</v>
      </c>
      <c r="K17" s="29" t="n">
        <f aca="false">K7+K12</f>
        <v>0</v>
      </c>
      <c r="L17" s="29" t="n">
        <f aca="false">L7+L12</f>
        <v>0</v>
      </c>
      <c r="M17" s="29" t="n">
        <f aca="false">M7+M12</f>
        <v>0</v>
      </c>
      <c r="N17" s="29" t="n">
        <f aca="false">N7+N12</f>
        <v>34.9</v>
      </c>
      <c r="O17" s="8"/>
      <c r="P17" s="7"/>
      <c r="R17" s="27"/>
      <c r="S17" s="27"/>
      <c r="T17" s="27"/>
      <c r="U17" s="27"/>
      <c r="V17" s="27"/>
      <c r="W17" s="27"/>
      <c r="X17" s="27"/>
    </row>
    <row r="18" customFormat="false" ht="47.25" hidden="false" customHeight="false" outlineLevel="0" collapsed="false">
      <c r="A18" s="28"/>
      <c r="B18" s="28"/>
      <c r="C18" s="28"/>
      <c r="D18" s="28"/>
      <c r="E18" s="28"/>
      <c r="F18" s="28"/>
      <c r="G18" s="28" t="s">
        <v>22</v>
      </c>
      <c r="H18" s="29" t="n">
        <f aca="false">SUM(I18:N18)</f>
        <v>12.4</v>
      </c>
      <c r="I18" s="29" t="n">
        <f aca="false">I8+I13</f>
        <v>0</v>
      </c>
      <c r="J18" s="29" t="n">
        <f aca="false">J8+J13</f>
        <v>0</v>
      </c>
      <c r="K18" s="29" t="n">
        <f aca="false">K8+K13</f>
        <v>0</v>
      </c>
      <c r="L18" s="29" t="n">
        <f aca="false">L8+L13</f>
        <v>0</v>
      </c>
      <c r="M18" s="29" t="n">
        <f aca="false">M8+M13</f>
        <v>4.8</v>
      </c>
      <c r="N18" s="29" t="n">
        <f aca="false">N8+N13</f>
        <v>7.6</v>
      </c>
      <c r="O18" s="8"/>
      <c r="P18" s="7"/>
      <c r="R18" s="27"/>
      <c r="S18" s="27"/>
      <c r="T18" s="27"/>
      <c r="U18" s="27"/>
      <c r="V18" s="27"/>
      <c r="W18" s="27"/>
      <c r="X18" s="27"/>
    </row>
    <row r="19" customFormat="false" ht="15.75" hidden="false" customHeight="false" outlineLevel="0" collapsed="false">
      <c r="A19" s="28"/>
      <c r="B19" s="28"/>
      <c r="C19" s="28"/>
      <c r="D19" s="28"/>
      <c r="E19" s="28"/>
      <c r="F19" s="28"/>
      <c r="G19" s="28" t="s">
        <v>23</v>
      </c>
      <c r="H19" s="29" t="n">
        <f aca="false">SUM(I19:N19)</f>
        <v>0.7</v>
      </c>
      <c r="I19" s="29" t="n">
        <f aca="false">I9+I14</f>
        <v>0</v>
      </c>
      <c r="J19" s="29" t="n">
        <f aca="false">J9+J14</f>
        <v>0</v>
      </c>
      <c r="K19" s="29" t="n">
        <f aca="false">K9+K14</f>
        <v>0</v>
      </c>
      <c r="L19" s="29" t="n">
        <f aca="false">L9+L14</f>
        <v>0</v>
      </c>
      <c r="M19" s="29" t="n">
        <f aca="false">M9+M14</f>
        <v>0</v>
      </c>
      <c r="N19" s="29" t="n">
        <f aca="false">N9+N14</f>
        <v>0.7</v>
      </c>
      <c r="O19" s="8"/>
      <c r="P19" s="7"/>
      <c r="R19" s="27"/>
      <c r="S19" s="27"/>
      <c r="T19" s="27"/>
      <c r="U19" s="27"/>
      <c r="V19" s="27"/>
      <c r="W19" s="27"/>
      <c r="X19" s="27"/>
    </row>
    <row r="20" customFormat="false" ht="31.5" hidden="false" customHeight="false" outlineLevel="0" collapsed="false">
      <c r="A20" s="28"/>
      <c r="B20" s="28"/>
      <c r="C20" s="28"/>
      <c r="D20" s="28"/>
      <c r="E20" s="28"/>
      <c r="F20" s="28"/>
      <c r="G20" s="28" t="s">
        <v>24</v>
      </c>
      <c r="H20" s="29" t="n">
        <f aca="false">SUM(I20:N20)</f>
        <v>0</v>
      </c>
      <c r="I20" s="29" t="n">
        <f aca="false">I10+I15</f>
        <v>0</v>
      </c>
      <c r="J20" s="29" t="n">
        <f aca="false">J10+J15</f>
        <v>0</v>
      </c>
      <c r="K20" s="29" t="n">
        <f aca="false">K10+K15</f>
        <v>0</v>
      </c>
      <c r="L20" s="29" t="n">
        <f aca="false">L10+L15</f>
        <v>0</v>
      </c>
      <c r="M20" s="29" t="n">
        <f aca="false">M10+M15</f>
        <v>0</v>
      </c>
      <c r="N20" s="29" t="n">
        <f aca="false">N10+N15</f>
        <v>0</v>
      </c>
      <c r="O20" s="8"/>
      <c r="P20" s="7"/>
      <c r="R20" s="27"/>
      <c r="S20" s="27"/>
      <c r="T20" s="27"/>
      <c r="U20" s="27"/>
      <c r="V20" s="27"/>
      <c r="W20" s="27"/>
      <c r="X20" s="27"/>
    </row>
  </sheetData>
  <mergeCells count="30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F20"/>
    <mergeCell ref="O16:O20"/>
    <mergeCell ref="P16:P20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Y147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80" zoomScalePageLayoutView="75" workbookViewId="0">
      <pane xSplit="0" ySplit="3" topLeftCell="A43" activePane="bottomLeft" state="frozen"/>
      <selection pane="topLeft" activeCell="A1" activeCellId="0" sqref="A1"/>
      <selection pane="bottomLeft" activeCell="H135" activeCellId="0" sqref="H135"/>
    </sheetView>
  </sheetViews>
  <sheetFormatPr defaultColWidth="9.13671875" defaultRowHeight="15.75" zeroHeight="false" outlineLevelRow="0" outlineLevelCol="0"/>
  <cols>
    <col collapsed="false" customWidth="true" hidden="false" outlineLevel="0" max="1" min="1" style="22" width="32.29"/>
    <col collapsed="false" customWidth="true" hidden="false" outlineLevel="0" max="2" min="2" style="22" width="23.15"/>
    <col collapsed="false" customWidth="true" hidden="false" outlineLevel="0" max="3" min="3" style="22" width="16.87"/>
    <col collapsed="false" customWidth="true" hidden="false" outlineLevel="0" max="4" min="4" style="30" width="12.29"/>
    <col collapsed="false" customWidth="true" hidden="false" outlineLevel="0" max="5" min="5" style="30" width="12.86"/>
    <col collapsed="false" customWidth="true" hidden="false" outlineLevel="0" max="6" min="6" style="22" width="20.42"/>
    <col collapsed="false" customWidth="true" hidden="false" outlineLevel="0" max="7" min="7" style="31" width="26"/>
    <col collapsed="false" customWidth="true" hidden="false" outlineLevel="0" max="14" min="8" style="22" width="12.14"/>
    <col collapsed="false" customWidth="true" hidden="false" outlineLevel="0" max="15" min="15" style="22" width="13.43"/>
    <col collapsed="false" customWidth="true" hidden="false" outlineLevel="0" max="16" min="16" style="32" width="57"/>
    <col collapsed="false" customWidth="false" hidden="false" outlineLevel="0" max="1024" min="17" style="22" width="9.13"/>
  </cols>
  <sheetData>
    <row r="1" customFormat="false" ht="28.5" hidden="false" customHeight="true" outlineLevel="0" collapsed="false">
      <c r="A1" s="23" t="s">
        <v>52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15.75" hidden="false" customHeight="true" outlineLevel="0" collapsed="false">
      <c r="A2" s="33" t="s">
        <v>2</v>
      </c>
      <c r="B2" s="33" t="s">
        <v>3</v>
      </c>
      <c r="C2" s="33" t="s">
        <v>4</v>
      </c>
      <c r="D2" s="33" t="s">
        <v>5</v>
      </c>
      <c r="E2" s="33" t="s">
        <v>6</v>
      </c>
      <c r="F2" s="33" t="s">
        <v>7</v>
      </c>
      <c r="G2" s="8" t="s">
        <v>8</v>
      </c>
      <c r="H2" s="8"/>
      <c r="I2" s="8"/>
      <c r="J2" s="8"/>
      <c r="K2" s="8"/>
      <c r="L2" s="8"/>
      <c r="M2" s="8"/>
      <c r="N2" s="8"/>
      <c r="O2" s="33" t="s">
        <v>9</v>
      </c>
      <c r="P2" s="33" t="s">
        <v>10</v>
      </c>
    </row>
    <row r="3" customFormat="false" ht="95.5" hidden="false" customHeight="true" outlineLevel="0" collapsed="false">
      <c r="A3" s="33"/>
      <c r="B3" s="33"/>
      <c r="C3" s="33"/>
      <c r="D3" s="33"/>
      <c r="E3" s="33"/>
      <c r="F3" s="33"/>
      <c r="G3" s="34" t="s">
        <v>11</v>
      </c>
      <c r="H3" s="33" t="s">
        <v>12</v>
      </c>
      <c r="I3" s="33" t="n">
        <v>2025</v>
      </c>
      <c r="J3" s="33" t="n">
        <v>2026</v>
      </c>
      <c r="K3" s="33" t="n">
        <v>2027</v>
      </c>
      <c r="L3" s="33" t="n">
        <v>2028</v>
      </c>
      <c r="M3" s="33" t="n">
        <v>2029</v>
      </c>
      <c r="N3" s="33" t="n">
        <v>2030</v>
      </c>
      <c r="O3" s="33"/>
      <c r="P3" s="33"/>
    </row>
    <row r="4" customFormat="false" ht="15.75" hidden="false" customHeight="false" outlineLevel="0" collapsed="false">
      <c r="A4" s="8" t="n">
        <v>1</v>
      </c>
      <c r="B4" s="8" t="n">
        <v>2</v>
      </c>
      <c r="C4" s="8" t="n">
        <v>3</v>
      </c>
      <c r="D4" s="8" t="n">
        <v>4</v>
      </c>
      <c r="E4" s="8" t="n">
        <v>5</v>
      </c>
      <c r="F4" s="8" t="n">
        <v>6</v>
      </c>
      <c r="G4" s="8" t="n">
        <v>7</v>
      </c>
      <c r="H4" s="8" t="n">
        <v>8</v>
      </c>
      <c r="I4" s="8" t="n">
        <v>9</v>
      </c>
      <c r="J4" s="8" t="n">
        <v>10</v>
      </c>
      <c r="K4" s="8" t="n">
        <v>11</v>
      </c>
      <c r="L4" s="8" t="n">
        <v>12</v>
      </c>
      <c r="M4" s="8" t="n">
        <v>13</v>
      </c>
      <c r="N4" s="8" t="n">
        <v>14</v>
      </c>
      <c r="O4" s="8" t="n">
        <v>15</v>
      </c>
      <c r="P4" s="8" t="n">
        <v>16</v>
      </c>
    </row>
    <row r="5" customFormat="false" ht="15.75" hidden="false" customHeight="true" outlineLevel="0" collapsed="false">
      <c r="A5" s="15" t="s">
        <v>39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customFormat="false" ht="31.5" hidden="false" customHeight="true" outlineLevel="0" collapsed="false">
      <c r="A6" s="7" t="s">
        <v>53</v>
      </c>
      <c r="B6" s="8" t="s">
        <v>54</v>
      </c>
      <c r="C6" s="8" t="s">
        <v>39</v>
      </c>
      <c r="D6" s="8" t="s">
        <v>55</v>
      </c>
      <c r="E6" s="8" t="s">
        <v>56</v>
      </c>
      <c r="F6" s="8" t="s">
        <v>57</v>
      </c>
      <c r="G6" s="35" t="s">
        <v>19</v>
      </c>
      <c r="H6" s="26" t="n">
        <f aca="false">SUM(H7:H10)</f>
        <v>1050</v>
      </c>
      <c r="I6" s="26" t="n">
        <f aca="false">SUM(I7:I10)</f>
        <v>0</v>
      </c>
      <c r="J6" s="26" t="n">
        <f aca="false">SUM(J7:J10)</f>
        <v>0</v>
      </c>
      <c r="K6" s="26" t="n">
        <f aca="false">SUM(K7:K10)</f>
        <v>0</v>
      </c>
      <c r="L6" s="26" t="n">
        <v>0</v>
      </c>
      <c r="M6" s="26" t="n">
        <f aca="false">SUM(M7:M10)</f>
        <v>100</v>
      </c>
      <c r="N6" s="26" t="n">
        <f aca="false">SUM(N7:N10)</f>
        <v>950</v>
      </c>
      <c r="O6" s="8" t="n">
        <v>8000</v>
      </c>
      <c r="P6" s="8" t="s">
        <v>58</v>
      </c>
      <c r="R6" s="27"/>
      <c r="S6" s="27"/>
      <c r="T6" s="27"/>
      <c r="U6" s="27"/>
      <c r="V6" s="27"/>
      <c r="W6" s="27"/>
      <c r="X6" s="27"/>
    </row>
    <row r="7" customFormat="false" ht="19.5" hidden="false" customHeight="true" outlineLevel="0" collapsed="false">
      <c r="A7" s="7"/>
      <c r="B7" s="8"/>
      <c r="C7" s="8"/>
      <c r="D7" s="8"/>
      <c r="E7" s="8"/>
      <c r="F7" s="8"/>
      <c r="G7" s="35" t="s">
        <v>59</v>
      </c>
      <c r="H7" s="26" t="n">
        <f aca="false">SUM(I7:N7)</f>
        <v>0</v>
      </c>
      <c r="I7" s="26" t="n">
        <v>0</v>
      </c>
      <c r="J7" s="26" t="n">
        <v>0</v>
      </c>
      <c r="K7" s="26" t="n">
        <v>0</v>
      </c>
      <c r="L7" s="26" t="n">
        <v>0</v>
      </c>
      <c r="M7" s="26" t="n">
        <v>0</v>
      </c>
      <c r="N7" s="26" t="n">
        <v>0</v>
      </c>
      <c r="O7" s="8"/>
      <c r="P7" s="8"/>
      <c r="R7" s="27"/>
      <c r="S7" s="27"/>
      <c r="T7" s="27"/>
      <c r="U7" s="27"/>
      <c r="V7" s="27"/>
      <c r="W7" s="27"/>
      <c r="X7" s="27"/>
    </row>
    <row r="8" customFormat="false" ht="47.25" hidden="false" customHeight="false" outlineLevel="0" collapsed="false">
      <c r="A8" s="7"/>
      <c r="B8" s="8"/>
      <c r="C8" s="8"/>
      <c r="D8" s="8"/>
      <c r="E8" s="8"/>
      <c r="F8" s="8"/>
      <c r="G8" s="35" t="s">
        <v>22</v>
      </c>
      <c r="H8" s="26" t="n">
        <f aca="false">SUM(I8:N8)</f>
        <v>1008</v>
      </c>
      <c r="I8" s="26" t="n">
        <v>0</v>
      </c>
      <c r="J8" s="26" t="n">
        <v>0</v>
      </c>
      <c r="K8" s="26" t="n">
        <v>0</v>
      </c>
      <c r="L8" s="26" t="n">
        <v>0</v>
      </c>
      <c r="M8" s="26" t="n">
        <v>96</v>
      </c>
      <c r="N8" s="26" t="n">
        <v>912</v>
      </c>
      <c r="O8" s="8"/>
      <c r="P8" s="8"/>
      <c r="R8" s="27"/>
      <c r="S8" s="27"/>
      <c r="T8" s="27"/>
      <c r="U8" s="27"/>
      <c r="V8" s="27"/>
      <c r="W8" s="27"/>
      <c r="X8" s="27"/>
    </row>
    <row r="9" customFormat="false" ht="25.5" hidden="false" customHeight="true" outlineLevel="0" collapsed="false">
      <c r="A9" s="7"/>
      <c r="B9" s="8"/>
      <c r="C9" s="8"/>
      <c r="D9" s="8"/>
      <c r="E9" s="8"/>
      <c r="F9" s="8"/>
      <c r="G9" s="35" t="s">
        <v>23</v>
      </c>
      <c r="H9" s="26" t="n">
        <f aca="false">SUM(I9:N9)</f>
        <v>42</v>
      </c>
      <c r="I9" s="26" t="n">
        <v>0</v>
      </c>
      <c r="J9" s="26" t="n">
        <v>0</v>
      </c>
      <c r="K9" s="26" t="n">
        <v>0</v>
      </c>
      <c r="L9" s="26" t="n">
        <v>0</v>
      </c>
      <c r="M9" s="26" t="n">
        <v>4</v>
      </c>
      <c r="N9" s="26" t="n">
        <v>38</v>
      </c>
      <c r="O9" s="8"/>
      <c r="P9" s="8"/>
      <c r="R9" s="27"/>
      <c r="S9" s="27"/>
      <c r="T9" s="27"/>
      <c r="U9" s="27"/>
      <c r="V9" s="27"/>
      <c r="W9" s="27"/>
      <c r="X9" s="27"/>
    </row>
    <row r="10" customFormat="false" ht="31.5" hidden="false" customHeight="false" outlineLevel="0" collapsed="false">
      <c r="A10" s="7"/>
      <c r="B10" s="8"/>
      <c r="C10" s="8"/>
      <c r="D10" s="8"/>
      <c r="E10" s="8"/>
      <c r="F10" s="8"/>
      <c r="G10" s="35" t="s">
        <v>24</v>
      </c>
      <c r="H10" s="26" t="n">
        <f aca="false">SUM(I10:N10)</f>
        <v>0</v>
      </c>
      <c r="I10" s="26" t="n">
        <v>0</v>
      </c>
      <c r="J10" s="26" t="n">
        <v>0</v>
      </c>
      <c r="K10" s="26" t="n">
        <v>0</v>
      </c>
      <c r="L10" s="26" t="n">
        <v>0</v>
      </c>
      <c r="M10" s="26" t="n">
        <v>0</v>
      </c>
      <c r="N10" s="26" t="n">
        <v>0</v>
      </c>
      <c r="O10" s="8"/>
      <c r="P10" s="8"/>
      <c r="R10" s="27"/>
      <c r="S10" s="27"/>
      <c r="T10" s="27"/>
      <c r="U10" s="27"/>
      <c r="V10" s="27"/>
      <c r="W10" s="27"/>
      <c r="X10" s="27"/>
    </row>
    <row r="11" customFormat="false" ht="31.5" hidden="false" customHeight="true" outlineLevel="0" collapsed="false">
      <c r="A11" s="7" t="s">
        <v>60</v>
      </c>
      <c r="B11" s="8" t="s">
        <v>54</v>
      </c>
      <c r="C11" s="8" t="s">
        <v>39</v>
      </c>
      <c r="D11" s="8" t="s">
        <v>55</v>
      </c>
      <c r="E11" s="8" t="s">
        <v>61</v>
      </c>
      <c r="F11" s="8" t="s">
        <v>62</v>
      </c>
      <c r="G11" s="35" t="s">
        <v>19</v>
      </c>
      <c r="H11" s="26" t="n">
        <f aca="false">SUM(H12:H15)</f>
        <v>20.7</v>
      </c>
      <c r="I11" s="26" t="n">
        <f aca="false">SUM(I12:I15)</f>
        <v>0</v>
      </c>
      <c r="J11" s="26" t="n">
        <v>0</v>
      </c>
      <c r="K11" s="26" t="n">
        <v>0</v>
      </c>
      <c r="L11" s="26" t="n">
        <f aca="false">SUM(L12:L15)</f>
        <v>0</v>
      </c>
      <c r="M11" s="26" t="n">
        <f aca="false">SUM(M12:M15)</f>
        <v>4.2</v>
      </c>
      <c r="N11" s="26" t="n">
        <f aca="false">SUM(N12:N15)</f>
        <v>16.5</v>
      </c>
      <c r="O11" s="8" t="n">
        <v>1000</v>
      </c>
      <c r="P11" s="8" t="s">
        <v>63</v>
      </c>
      <c r="R11" s="27"/>
      <c r="S11" s="27"/>
      <c r="T11" s="27"/>
      <c r="U11" s="27"/>
      <c r="V11" s="27"/>
      <c r="W11" s="27"/>
      <c r="X11" s="27"/>
    </row>
    <row r="12" customFormat="false" ht="24" hidden="false" customHeight="true" outlineLevel="0" collapsed="false">
      <c r="A12" s="7"/>
      <c r="B12" s="8"/>
      <c r="C12" s="8"/>
      <c r="D12" s="8"/>
      <c r="E12" s="8"/>
      <c r="F12" s="8"/>
      <c r="G12" s="35" t="s">
        <v>59</v>
      </c>
      <c r="H12" s="26" t="n">
        <f aca="false">SUM(I12:N12)</f>
        <v>0</v>
      </c>
      <c r="I12" s="26" t="n">
        <v>0</v>
      </c>
      <c r="J12" s="26" t="n">
        <v>0</v>
      </c>
      <c r="K12" s="26" t="n">
        <v>0</v>
      </c>
      <c r="L12" s="26" t="n">
        <v>0</v>
      </c>
      <c r="M12" s="26" t="n">
        <v>0</v>
      </c>
      <c r="N12" s="36" t="n">
        <v>0</v>
      </c>
      <c r="O12" s="8"/>
      <c r="P12" s="8"/>
      <c r="R12" s="27"/>
      <c r="S12" s="27"/>
      <c r="T12" s="27"/>
      <c r="U12" s="27"/>
      <c r="V12" s="27"/>
      <c r="W12" s="27"/>
      <c r="X12" s="27"/>
    </row>
    <row r="13" customFormat="false" ht="47.25" hidden="false" customHeight="false" outlineLevel="0" collapsed="false">
      <c r="A13" s="7"/>
      <c r="B13" s="8"/>
      <c r="C13" s="8"/>
      <c r="D13" s="8"/>
      <c r="E13" s="8"/>
      <c r="F13" s="8"/>
      <c r="G13" s="35" t="s">
        <v>22</v>
      </c>
      <c r="H13" s="26" t="n">
        <f aca="false">SUM(I13:N13)</f>
        <v>20</v>
      </c>
      <c r="I13" s="26" t="n">
        <v>0</v>
      </c>
      <c r="J13" s="26" t="n">
        <v>0</v>
      </c>
      <c r="K13" s="26" t="n">
        <v>0</v>
      </c>
      <c r="L13" s="26" t="n">
        <v>0</v>
      </c>
      <c r="M13" s="26" t="n">
        <v>4</v>
      </c>
      <c r="N13" s="26" t="n">
        <v>16</v>
      </c>
      <c r="O13" s="8"/>
      <c r="P13" s="8"/>
      <c r="R13" s="27"/>
      <c r="S13" s="27"/>
      <c r="T13" s="27"/>
      <c r="U13" s="27"/>
      <c r="V13" s="27"/>
      <c r="W13" s="27"/>
      <c r="X13" s="27"/>
    </row>
    <row r="14" customFormat="false" ht="21.75" hidden="false" customHeight="true" outlineLevel="0" collapsed="false">
      <c r="A14" s="7"/>
      <c r="B14" s="8"/>
      <c r="C14" s="8"/>
      <c r="D14" s="8"/>
      <c r="E14" s="8"/>
      <c r="F14" s="8"/>
      <c r="G14" s="35" t="s">
        <v>23</v>
      </c>
      <c r="H14" s="26" t="n">
        <f aca="false">SUM(I14:N14)</f>
        <v>0.7</v>
      </c>
      <c r="I14" s="26" t="n">
        <v>0</v>
      </c>
      <c r="J14" s="26" t="n">
        <v>0</v>
      </c>
      <c r="K14" s="26" t="n">
        <v>0</v>
      </c>
      <c r="L14" s="26" t="n">
        <v>0</v>
      </c>
      <c r="M14" s="26" t="n">
        <v>0.2</v>
      </c>
      <c r="N14" s="26" t="n">
        <v>0.5</v>
      </c>
      <c r="O14" s="8"/>
      <c r="P14" s="8"/>
      <c r="R14" s="27"/>
      <c r="S14" s="27"/>
      <c r="T14" s="27"/>
      <c r="U14" s="27"/>
      <c r="V14" s="27"/>
      <c r="W14" s="27"/>
      <c r="X14" s="27"/>
    </row>
    <row r="15" customFormat="false" ht="31.5" hidden="false" customHeight="false" outlineLevel="0" collapsed="false">
      <c r="A15" s="7"/>
      <c r="B15" s="8"/>
      <c r="C15" s="8"/>
      <c r="D15" s="8"/>
      <c r="E15" s="8"/>
      <c r="F15" s="8"/>
      <c r="G15" s="35" t="s">
        <v>24</v>
      </c>
      <c r="H15" s="26" t="n">
        <f aca="false">SUM(I15:N15)</f>
        <v>0</v>
      </c>
      <c r="I15" s="26" t="n">
        <v>0</v>
      </c>
      <c r="J15" s="26" t="n">
        <v>0</v>
      </c>
      <c r="K15" s="26" t="n">
        <v>0</v>
      </c>
      <c r="L15" s="26" t="n">
        <v>0</v>
      </c>
      <c r="M15" s="26" t="n">
        <v>0</v>
      </c>
      <c r="N15" s="26" t="n">
        <v>0</v>
      </c>
      <c r="O15" s="8"/>
      <c r="P15" s="8"/>
      <c r="R15" s="27"/>
      <c r="S15" s="27"/>
      <c r="T15" s="27"/>
      <c r="U15" s="27"/>
      <c r="V15" s="27"/>
      <c r="W15" s="27"/>
      <c r="X15" s="27"/>
    </row>
    <row r="16" customFormat="false" ht="31.5" hidden="false" customHeight="true" outlineLevel="0" collapsed="false">
      <c r="A16" s="7" t="s">
        <v>64</v>
      </c>
      <c r="B16" s="8" t="s">
        <v>54</v>
      </c>
      <c r="C16" s="8" t="s">
        <v>39</v>
      </c>
      <c r="D16" s="8" t="s">
        <v>55</v>
      </c>
      <c r="E16" s="8" t="s">
        <v>65</v>
      </c>
      <c r="F16" s="8" t="s">
        <v>62</v>
      </c>
      <c r="G16" s="35" t="s">
        <v>19</v>
      </c>
      <c r="H16" s="26" t="n">
        <f aca="false">SUM(H17:H20)</f>
        <v>28</v>
      </c>
      <c r="I16" s="26" t="n">
        <f aca="false">SUM(I17:I20)</f>
        <v>0</v>
      </c>
      <c r="J16" s="26" t="n">
        <f aca="false">SUM(J17:J20)</f>
        <v>0</v>
      </c>
      <c r="K16" s="26" t="n">
        <v>0</v>
      </c>
      <c r="L16" s="26" t="n">
        <v>0</v>
      </c>
      <c r="M16" s="26" t="n">
        <f aca="false">SUM(M17:M20)</f>
        <v>1.2</v>
      </c>
      <c r="N16" s="26" t="n">
        <f aca="false">SUM(N17:N20)</f>
        <v>26.8</v>
      </c>
      <c r="O16" s="8" t="n">
        <v>8000</v>
      </c>
      <c r="P16" s="8" t="s">
        <v>66</v>
      </c>
      <c r="R16" s="27"/>
      <c r="S16" s="27"/>
      <c r="T16" s="27"/>
      <c r="U16" s="27"/>
      <c r="V16" s="27"/>
      <c r="W16" s="27"/>
      <c r="X16" s="27"/>
    </row>
    <row r="17" customFormat="false" ht="21" hidden="false" customHeight="true" outlineLevel="0" collapsed="false">
      <c r="A17" s="7"/>
      <c r="B17" s="8"/>
      <c r="C17" s="8"/>
      <c r="D17" s="8"/>
      <c r="E17" s="8"/>
      <c r="F17" s="8"/>
      <c r="G17" s="35" t="s">
        <v>59</v>
      </c>
      <c r="H17" s="26" t="n">
        <f aca="false">SUM(I17:N17)</f>
        <v>0</v>
      </c>
      <c r="I17" s="26" t="n">
        <v>0</v>
      </c>
      <c r="J17" s="26" t="n">
        <v>0</v>
      </c>
      <c r="K17" s="26" t="n">
        <v>0</v>
      </c>
      <c r="L17" s="26" t="n">
        <v>0</v>
      </c>
      <c r="M17" s="26" t="n">
        <v>0</v>
      </c>
      <c r="N17" s="26" t="n">
        <v>0</v>
      </c>
      <c r="O17" s="8"/>
      <c r="P17" s="8"/>
      <c r="R17" s="27"/>
      <c r="S17" s="27"/>
      <c r="T17" s="27"/>
      <c r="U17" s="27"/>
      <c r="V17" s="27"/>
      <c r="W17" s="27"/>
      <c r="X17" s="27"/>
    </row>
    <row r="18" customFormat="false" ht="47.25" hidden="false" customHeight="false" outlineLevel="0" collapsed="false">
      <c r="A18" s="7"/>
      <c r="B18" s="8"/>
      <c r="C18" s="8"/>
      <c r="D18" s="8"/>
      <c r="E18" s="8"/>
      <c r="F18" s="8"/>
      <c r="G18" s="35" t="s">
        <v>22</v>
      </c>
      <c r="H18" s="26" t="n">
        <f aca="false">SUM(I18:N18)</f>
        <v>25.6</v>
      </c>
      <c r="I18" s="26" t="n">
        <v>0</v>
      </c>
      <c r="J18" s="26" t="n">
        <v>0</v>
      </c>
      <c r="K18" s="26" t="n">
        <v>0</v>
      </c>
      <c r="L18" s="26" t="n">
        <v>0</v>
      </c>
      <c r="M18" s="26" t="n">
        <v>0.8</v>
      </c>
      <c r="N18" s="26" t="n">
        <v>24.8</v>
      </c>
      <c r="O18" s="8"/>
      <c r="P18" s="8"/>
      <c r="R18" s="27"/>
      <c r="S18" s="27"/>
      <c r="T18" s="27"/>
      <c r="U18" s="27"/>
      <c r="V18" s="27"/>
      <c r="W18" s="27"/>
      <c r="X18" s="27"/>
    </row>
    <row r="19" customFormat="false" ht="24" hidden="false" customHeight="true" outlineLevel="0" collapsed="false">
      <c r="A19" s="7"/>
      <c r="B19" s="8"/>
      <c r="C19" s="8"/>
      <c r="D19" s="8"/>
      <c r="E19" s="8"/>
      <c r="F19" s="8"/>
      <c r="G19" s="35" t="s">
        <v>23</v>
      </c>
      <c r="H19" s="26" t="n">
        <f aca="false">SUM(I19:N19)</f>
        <v>1.2</v>
      </c>
      <c r="I19" s="26" t="n">
        <v>0</v>
      </c>
      <c r="J19" s="26" t="n">
        <v>0</v>
      </c>
      <c r="K19" s="26" t="n">
        <v>0</v>
      </c>
      <c r="L19" s="26" t="n">
        <v>0</v>
      </c>
      <c r="M19" s="26" t="n">
        <v>0.2</v>
      </c>
      <c r="N19" s="26" t="n">
        <v>1</v>
      </c>
      <c r="O19" s="8"/>
      <c r="P19" s="8"/>
      <c r="R19" s="27"/>
      <c r="S19" s="27"/>
      <c r="T19" s="27"/>
      <c r="U19" s="27"/>
      <c r="V19" s="27"/>
      <c r="W19" s="27"/>
      <c r="X19" s="27"/>
    </row>
    <row r="20" customFormat="false" ht="31.5" hidden="false" customHeight="false" outlineLevel="0" collapsed="false">
      <c r="A20" s="7"/>
      <c r="B20" s="8"/>
      <c r="C20" s="8"/>
      <c r="D20" s="8"/>
      <c r="E20" s="8"/>
      <c r="F20" s="8"/>
      <c r="G20" s="35" t="s">
        <v>24</v>
      </c>
      <c r="H20" s="26" t="n">
        <f aca="false">SUM(I20:N20)</f>
        <v>1.2</v>
      </c>
      <c r="I20" s="26" t="n">
        <v>0</v>
      </c>
      <c r="J20" s="26" t="n">
        <v>0</v>
      </c>
      <c r="K20" s="26" t="n">
        <v>0</v>
      </c>
      <c r="L20" s="26" t="n">
        <v>0</v>
      </c>
      <c r="M20" s="26" t="n">
        <v>0.2</v>
      </c>
      <c r="N20" s="26" t="n">
        <v>1</v>
      </c>
      <c r="O20" s="8"/>
      <c r="P20" s="8"/>
      <c r="R20" s="27"/>
      <c r="S20" s="27"/>
      <c r="T20" s="27"/>
      <c r="U20" s="27"/>
      <c r="V20" s="27"/>
      <c r="W20" s="27"/>
      <c r="X20" s="27"/>
    </row>
    <row r="21" customFormat="false" ht="31.5" hidden="false" customHeight="true" outlineLevel="0" collapsed="false">
      <c r="A21" s="7" t="s">
        <v>67</v>
      </c>
      <c r="B21" s="8" t="s">
        <v>54</v>
      </c>
      <c r="C21" s="8" t="s">
        <v>39</v>
      </c>
      <c r="D21" s="8" t="s">
        <v>55</v>
      </c>
      <c r="E21" s="8" t="s">
        <v>68</v>
      </c>
      <c r="F21" s="8" t="s">
        <v>62</v>
      </c>
      <c r="G21" s="35" t="s">
        <v>19</v>
      </c>
      <c r="H21" s="26" t="n">
        <f aca="false">SUM(H22:H25)</f>
        <v>158</v>
      </c>
      <c r="I21" s="26" t="n">
        <f aca="false">SUM(I22:I25)</f>
        <v>0</v>
      </c>
      <c r="J21" s="26" t="n">
        <f aca="false">SUM(J22:J25)</f>
        <v>0</v>
      </c>
      <c r="K21" s="26" t="n">
        <f aca="false">SUM(K22:K25)</f>
        <v>0</v>
      </c>
      <c r="L21" s="26" t="n">
        <f aca="false">SUM(L22:L25)</f>
        <v>0</v>
      </c>
      <c r="M21" s="26" t="n">
        <f aca="false">SUM(M22:M25)</f>
        <v>52</v>
      </c>
      <c r="N21" s="26" t="n">
        <f aca="false">SUM(N22:N25)</f>
        <v>106</v>
      </c>
      <c r="O21" s="8" t="n">
        <v>3000</v>
      </c>
      <c r="P21" s="8" t="s">
        <v>69</v>
      </c>
      <c r="R21" s="27"/>
      <c r="S21" s="27"/>
      <c r="T21" s="27"/>
      <c r="U21" s="27"/>
      <c r="V21" s="27"/>
      <c r="W21" s="27"/>
      <c r="X21" s="27"/>
    </row>
    <row r="22" customFormat="false" ht="27.75" hidden="false" customHeight="true" outlineLevel="0" collapsed="false">
      <c r="A22" s="7"/>
      <c r="B22" s="8"/>
      <c r="C22" s="8"/>
      <c r="D22" s="8"/>
      <c r="E22" s="8"/>
      <c r="F22" s="8"/>
      <c r="G22" s="35" t="s">
        <v>59</v>
      </c>
      <c r="H22" s="26" t="n">
        <f aca="false">SUM(I22:N22)</f>
        <v>0</v>
      </c>
      <c r="I22" s="26" t="n">
        <v>0</v>
      </c>
      <c r="J22" s="26" t="n">
        <v>0</v>
      </c>
      <c r="K22" s="26" t="n">
        <v>0</v>
      </c>
      <c r="L22" s="26" t="n">
        <v>0</v>
      </c>
      <c r="M22" s="26" t="n">
        <v>0</v>
      </c>
      <c r="N22" s="26" t="n">
        <v>0</v>
      </c>
      <c r="O22" s="8"/>
      <c r="P22" s="8"/>
      <c r="R22" s="27"/>
      <c r="S22" s="27"/>
      <c r="T22" s="27"/>
      <c r="U22" s="27"/>
      <c r="V22" s="27"/>
      <c r="W22" s="27"/>
      <c r="X22" s="27"/>
    </row>
    <row r="23" customFormat="false" ht="47.25" hidden="false" customHeight="false" outlineLevel="0" collapsed="false">
      <c r="A23" s="7"/>
      <c r="B23" s="8"/>
      <c r="C23" s="8"/>
      <c r="D23" s="8"/>
      <c r="E23" s="8"/>
      <c r="F23" s="8"/>
      <c r="G23" s="35" t="s">
        <v>22</v>
      </c>
      <c r="H23" s="26" t="n">
        <f aca="false">SUM(I23:N23)</f>
        <v>150</v>
      </c>
      <c r="I23" s="26" t="n">
        <v>0</v>
      </c>
      <c r="J23" s="26" t="n">
        <v>0</v>
      </c>
      <c r="K23" s="26" t="n">
        <v>0</v>
      </c>
      <c r="L23" s="26" t="n">
        <v>0</v>
      </c>
      <c r="M23" s="26" t="n">
        <v>50</v>
      </c>
      <c r="N23" s="26" t="n">
        <v>100</v>
      </c>
      <c r="O23" s="8"/>
      <c r="P23" s="8"/>
      <c r="R23" s="27"/>
      <c r="S23" s="27"/>
      <c r="T23" s="27"/>
      <c r="U23" s="27"/>
      <c r="V23" s="27"/>
      <c r="W23" s="27"/>
      <c r="X23" s="27"/>
    </row>
    <row r="24" customFormat="false" ht="24" hidden="false" customHeight="true" outlineLevel="0" collapsed="false">
      <c r="A24" s="7"/>
      <c r="B24" s="8"/>
      <c r="C24" s="8"/>
      <c r="D24" s="8"/>
      <c r="E24" s="8"/>
      <c r="F24" s="8"/>
      <c r="G24" s="35" t="s">
        <v>23</v>
      </c>
      <c r="H24" s="26" t="n">
        <f aca="false">SUM(I24:N24)</f>
        <v>8</v>
      </c>
      <c r="I24" s="26" t="n">
        <v>0</v>
      </c>
      <c r="J24" s="26" t="n">
        <v>0</v>
      </c>
      <c r="K24" s="26" t="n">
        <v>0</v>
      </c>
      <c r="L24" s="26" t="n">
        <v>0</v>
      </c>
      <c r="M24" s="26" t="n">
        <v>2</v>
      </c>
      <c r="N24" s="26" t="n">
        <v>6</v>
      </c>
      <c r="O24" s="8"/>
      <c r="P24" s="8"/>
      <c r="R24" s="27"/>
      <c r="S24" s="27"/>
      <c r="T24" s="27"/>
      <c r="U24" s="27"/>
      <c r="V24" s="27"/>
      <c r="W24" s="27"/>
      <c r="X24" s="27"/>
    </row>
    <row r="25" customFormat="false" ht="31.5" hidden="false" customHeight="false" outlineLevel="0" collapsed="false">
      <c r="A25" s="7"/>
      <c r="B25" s="8"/>
      <c r="C25" s="8"/>
      <c r="D25" s="8"/>
      <c r="E25" s="8"/>
      <c r="F25" s="8"/>
      <c r="G25" s="35" t="s">
        <v>24</v>
      </c>
      <c r="H25" s="26" t="n">
        <f aca="false">SUM(I25:N25)</f>
        <v>0</v>
      </c>
      <c r="I25" s="26" t="n">
        <v>0</v>
      </c>
      <c r="J25" s="26" t="n">
        <v>0</v>
      </c>
      <c r="K25" s="26" t="n">
        <v>0</v>
      </c>
      <c r="L25" s="26" t="n">
        <v>0</v>
      </c>
      <c r="M25" s="26" t="n">
        <v>0</v>
      </c>
      <c r="N25" s="26" t="n">
        <v>0</v>
      </c>
      <c r="O25" s="8"/>
      <c r="P25" s="8"/>
      <c r="R25" s="27"/>
      <c r="S25" s="27"/>
      <c r="T25" s="27"/>
      <c r="U25" s="27"/>
      <c r="V25" s="27"/>
      <c r="W25" s="27"/>
      <c r="X25" s="27"/>
    </row>
    <row r="26" customFormat="false" ht="31.5" hidden="false" customHeight="true" outlineLevel="0" collapsed="false">
      <c r="A26" s="7" t="s">
        <v>70</v>
      </c>
      <c r="B26" s="8" t="s">
        <v>54</v>
      </c>
      <c r="C26" s="8" t="s">
        <v>39</v>
      </c>
      <c r="D26" s="8" t="s">
        <v>55</v>
      </c>
      <c r="E26" s="8" t="s">
        <v>71</v>
      </c>
      <c r="F26" s="8" t="s">
        <v>62</v>
      </c>
      <c r="G26" s="35" t="s">
        <v>19</v>
      </c>
      <c r="H26" s="26" t="n">
        <f aca="false">SUM(H27:H30)</f>
        <v>403</v>
      </c>
      <c r="I26" s="26" t="n">
        <v>0</v>
      </c>
      <c r="J26" s="26" t="n">
        <v>0</v>
      </c>
      <c r="K26" s="26" t="n">
        <f aca="false">SUM(K27:K30)</f>
        <v>0</v>
      </c>
      <c r="L26" s="26" t="n">
        <f aca="false">SUM(L27:L30)</f>
        <v>0</v>
      </c>
      <c r="M26" s="26" t="n">
        <v>85</v>
      </c>
      <c r="N26" s="26" t="n">
        <f aca="false">SUM(N27:N30)</f>
        <v>318</v>
      </c>
      <c r="O26" s="8" t="n">
        <v>3000</v>
      </c>
      <c r="P26" s="8" t="s">
        <v>72</v>
      </c>
      <c r="R26" s="27"/>
      <c r="S26" s="27"/>
      <c r="T26" s="27"/>
      <c r="U26" s="27"/>
      <c r="V26" s="27"/>
      <c r="W26" s="27"/>
      <c r="X26" s="27"/>
    </row>
    <row r="27" customFormat="false" ht="22.5" hidden="false" customHeight="true" outlineLevel="0" collapsed="false">
      <c r="A27" s="7"/>
      <c r="B27" s="8"/>
      <c r="C27" s="8"/>
      <c r="D27" s="8"/>
      <c r="E27" s="8"/>
      <c r="F27" s="8"/>
      <c r="G27" s="35" t="s">
        <v>59</v>
      </c>
      <c r="H27" s="26" t="n">
        <f aca="false">SUM(I27:N27)</f>
        <v>0</v>
      </c>
      <c r="I27" s="26" t="n">
        <v>0</v>
      </c>
      <c r="J27" s="26" t="n">
        <v>0</v>
      </c>
      <c r="K27" s="26" t="n">
        <v>0</v>
      </c>
      <c r="L27" s="26" t="n">
        <v>0</v>
      </c>
      <c r="M27" s="26" t="n">
        <v>0</v>
      </c>
      <c r="N27" s="26" t="n">
        <v>0</v>
      </c>
      <c r="O27" s="8"/>
      <c r="P27" s="8"/>
      <c r="R27" s="27"/>
      <c r="S27" s="27"/>
      <c r="T27" s="27"/>
      <c r="U27" s="27"/>
      <c r="V27" s="27"/>
      <c r="W27" s="27"/>
      <c r="X27" s="27"/>
    </row>
    <row r="28" customFormat="false" ht="47.25" hidden="false" customHeight="false" outlineLevel="0" collapsed="false">
      <c r="A28" s="7"/>
      <c r="B28" s="8"/>
      <c r="C28" s="8"/>
      <c r="D28" s="8"/>
      <c r="E28" s="8"/>
      <c r="F28" s="8"/>
      <c r="G28" s="35" t="s">
        <v>22</v>
      </c>
      <c r="H28" s="26" t="n">
        <f aca="false">SUM(I28:N28)</f>
        <v>380</v>
      </c>
      <c r="I28" s="26" t="n">
        <v>0</v>
      </c>
      <c r="J28" s="26" t="n">
        <v>0</v>
      </c>
      <c r="K28" s="26" t="n">
        <v>0</v>
      </c>
      <c r="L28" s="26" t="n">
        <v>0</v>
      </c>
      <c r="M28" s="26" t="n">
        <v>80</v>
      </c>
      <c r="N28" s="26" t="n">
        <v>300</v>
      </c>
      <c r="O28" s="8"/>
      <c r="P28" s="8"/>
      <c r="R28" s="27"/>
      <c r="S28" s="27"/>
      <c r="T28" s="27"/>
      <c r="U28" s="27"/>
      <c r="V28" s="27"/>
      <c r="W28" s="27"/>
      <c r="X28" s="27"/>
    </row>
    <row r="29" customFormat="false" ht="27.75" hidden="false" customHeight="true" outlineLevel="0" collapsed="false">
      <c r="A29" s="7"/>
      <c r="B29" s="8"/>
      <c r="C29" s="8"/>
      <c r="D29" s="8"/>
      <c r="E29" s="8"/>
      <c r="F29" s="8"/>
      <c r="G29" s="35" t="s">
        <v>23</v>
      </c>
      <c r="H29" s="26" t="n">
        <f aca="false">SUM(I29:N29)</f>
        <v>23</v>
      </c>
      <c r="I29" s="26" t="n">
        <v>0</v>
      </c>
      <c r="J29" s="26" t="n">
        <v>0</v>
      </c>
      <c r="K29" s="26" t="n">
        <v>0</v>
      </c>
      <c r="L29" s="26" t="n">
        <v>0</v>
      </c>
      <c r="M29" s="26" t="n">
        <v>5</v>
      </c>
      <c r="N29" s="26" t="n">
        <v>18</v>
      </c>
      <c r="O29" s="8"/>
      <c r="P29" s="8"/>
      <c r="R29" s="27"/>
      <c r="S29" s="27"/>
      <c r="T29" s="27"/>
      <c r="U29" s="27"/>
      <c r="V29" s="27"/>
      <c r="W29" s="27"/>
      <c r="X29" s="27"/>
    </row>
    <row r="30" customFormat="false" ht="31.5" hidden="false" customHeight="false" outlineLevel="0" collapsed="false">
      <c r="A30" s="7"/>
      <c r="B30" s="8"/>
      <c r="C30" s="8"/>
      <c r="D30" s="8"/>
      <c r="E30" s="8"/>
      <c r="F30" s="8"/>
      <c r="G30" s="35" t="s">
        <v>24</v>
      </c>
      <c r="H30" s="26" t="n">
        <f aca="false">SUM(I30:N30)</f>
        <v>0</v>
      </c>
      <c r="I30" s="26" t="n">
        <v>0</v>
      </c>
      <c r="J30" s="26" t="n">
        <v>0</v>
      </c>
      <c r="K30" s="26" t="n">
        <v>0</v>
      </c>
      <c r="L30" s="26" t="n">
        <v>0</v>
      </c>
      <c r="M30" s="26" t="n">
        <v>0</v>
      </c>
      <c r="N30" s="26" t="n">
        <v>0</v>
      </c>
      <c r="O30" s="8"/>
      <c r="P30" s="8"/>
      <c r="R30" s="27"/>
      <c r="S30" s="27"/>
      <c r="T30" s="27"/>
      <c r="U30" s="27"/>
      <c r="V30" s="27"/>
      <c r="W30" s="27"/>
      <c r="X30" s="27"/>
    </row>
    <row r="31" customFormat="false" ht="31.5" hidden="false" customHeight="true" outlineLevel="0" collapsed="false">
      <c r="A31" s="35" t="s">
        <v>73</v>
      </c>
      <c r="B31" s="8" t="s">
        <v>54</v>
      </c>
      <c r="C31" s="8" t="s">
        <v>39</v>
      </c>
      <c r="D31" s="8" t="s">
        <v>55</v>
      </c>
      <c r="E31" s="8" t="s">
        <v>74</v>
      </c>
      <c r="F31" s="8" t="s">
        <v>62</v>
      </c>
      <c r="G31" s="35" t="s">
        <v>19</v>
      </c>
      <c r="H31" s="26" t="n">
        <f aca="false">SUM(H32:H35)</f>
        <v>1.8</v>
      </c>
      <c r="I31" s="26" t="n">
        <f aca="false">SUM(I32:I35)</f>
        <v>0</v>
      </c>
      <c r="J31" s="26" t="n">
        <f aca="false">SUM(J32:J35)</f>
        <v>0</v>
      </c>
      <c r="K31" s="26" t="n">
        <v>0</v>
      </c>
      <c r="L31" s="26" t="n">
        <v>0</v>
      </c>
      <c r="M31" s="26" t="n">
        <f aca="false">SUM(M32:M35)</f>
        <v>0.6</v>
      </c>
      <c r="N31" s="26" t="n">
        <f aca="false">SUM(N32:N35)</f>
        <v>1.2</v>
      </c>
      <c r="O31" s="8" t="n">
        <v>1000</v>
      </c>
      <c r="P31" s="8" t="s">
        <v>75</v>
      </c>
      <c r="R31" s="27"/>
      <c r="S31" s="27"/>
      <c r="T31" s="27"/>
      <c r="U31" s="27"/>
      <c r="V31" s="27"/>
      <c r="W31" s="27"/>
      <c r="X31" s="27"/>
    </row>
    <row r="32" customFormat="false" ht="25.5" hidden="false" customHeight="true" outlineLevel="0" collapsed="false">
      <c r="A32" s="35"/>
      <c r="B32" s="8"/>
      <c r="C32" s="8"/>
      <c r="D32" s="8"/>
      <c r="E32" s="8"/>
      <c r="F32" s="8"/>
      <c r="G32" s="35" t="s">
        <v>59</v>
      </c>
      <c r="H32" s="26" t="n">
        <f aca="false">SUM(I32:N32)</f>
        <v>0</v>
      </c>
      <c r="I32" s="26" t="n">
        <v>0</v>
      </c>
      <c r="J32" s="26" t="n">
        <v>0</v>
      </c>
      <c r="K32" s="26" t="n">
        <v>0</v>
      </c>
      <c r="L32" s="26" t="n">
        <v>0</v>
      </c>
      <c r="M32" s="26" t="n">
        <v>0</v>
      </c>
      <c r="N32" s="26" t="n">
        <v>0</v>
      </c>
      <c r="O32" s="8"/>
      <c r="P32" s="8"/>
      <c r="R32" s="27"/>
      <c r="S32" s="27"/>
      <c r="T32" s="27"/>
      <c r="U32" s="27"/>
      <c r="V32" s="27"/>
      <c r="W32" s="27"/>
      <c r="X32" s="27"/>
    </row>
    <row r="33" customFormat="false" ht="47.25" hidden="false" customHeight="false" outlineLevel="0" collapsed="false">
      <c r="A33" s="35"/>
      <c r="B33" s="8"/>
      <c r="C33" s="8"/>
      <c r="D33" s="8"/>
      <c r="E33" s="8"/>
      <c r="F33" s="8"/>
      <c r="G33" s="35" t="s">
        <v>22</v>
      </c>
      <c r="H33" s="26" t="n">
        <f aca="false">SUM(I33:N33)</f>
        <v>1</v>
      </c>
      <c r="I33" s="26" t="n">
        <v>0</v>
      </c>
      <c r="J33" s="26" t="n">
        <v>0</v>
      </c>
      <c r="K33" s="26" t="n">
        <v>0</v>
      </c>
      <c r="L33" s="26" t="n">
        <v>0</v>
      </c>
      <c r="M33" s="26" t="n">
        <v>0.2</v>
      </c>
      <c r="N33" s="26" t="n">
        <v>0.8</v>
      </c>
      <c r="O33" s="8"/>
      <c r="P33" s="8"/>
      <c r="R33" s="27"/>
      <c r="S33" s="27"/>
      <c r="T33" s="27"/>
      <c r="U33" s="27"/>
      <c r="V33" s="27"/>
      <c r="W33" s="27"/>
      <c r="X33" s="27"/>
    </row>
    <row r="34" customFormat="false" ht="24" hidden="false" customHeight="true" outlineLevel="0" collapsed="false">
      <c r="A34" s="35"/>
      <c r="B34" s="8"/>
      <c r="C34" s="8"/>
      <c r="D34" s="8"/>
      <c r="E34" s="8"/>
      <c r="F34" s="8"/>
      <c r="G34" s="35" t="s">
        <v>23</v>
      </c>
      <c r="H34" s="26" t="n">
        <f aca="false">SUM(I34:N34)</f>
        <v>0.4</v>
      </c>
      <c r="I34" s="26" t="n">
        <v>0</v>
      </c>
      <c r="J34" s="26" t="n">
        <v>0</v>
      </c>
      <c r="K34" s="26" t="n">
        <v>0</v>
      </c>
      <c r="L34" s="26" t="n">
        <v>0</v>
      </c>
      <c r="M34" s="26" t="n">
        <v>0.2</v>
      </c>
      <c r="N34" s="26" t="n">
        <v>0.2</v>
      </c>
      <c r="O34" s="8"/>
      <c r="P34" s="8"/>
      <c r="R34" s="27"/>
      <c r="S34" s="27"/>
      <c r="T34" s="27"/>
      <c r="U34" s="27"/>
      <c r="V34" s="27"/>
      <c r="W34" s="27"/>
      <c r="X34" s="27"/>
    </row>
    <row r="35" customFormat="false" ht="31.5" hidden="false" customHeight="false" outlineLevel="0" collapsed="false">
      <c r="A35" s="35"/>
      <c r="B35" s="8"/>
      <c r="C35" s="8"/>
      <c r="D35" s="8"/>
      <c r="E35" s="8"/>
      <c r="F35" s="8"/>
      <c r="G35" s="35" t="s">
        <v>24</v>
      </c>
      <c r="H35" s="26" t="n">
        <f aca="false">SUM(I35:N35)</f>
        <v>0.4</v>
      </c>
      <c r="I35" s="26" t="n">
        <v>0</v>
      </c>
      <c r="J35" s="26" t="n">
        <v>0</v>
      </c>
      <c r="K35" s="26" t="n">
        <v>0</v>
      </c>
      <c r="L35" s="26" t="n">
        <v>0</v>
      </c>
      <c r="M35" s="26" t="n">
        <v>0.2</v>
      </c>
      <c r="N35" s="26" t="n">
        <v>0.2</v>
      </c>
      <c r="O35" s="8"/>
      <c r="P35" s="8"/>
      <c r="R35" s="27"/>
      <c r="S35" s="27"/>
      <c r="T35" s="27"/>
      <c r="U35" s="27"/>
      <c r="V35" s="27"/>
      <c r="W35" s="27"/>
      <c r="X35" s="27"/>
    </row>
    <row r="36" customFormat="false" ht="31.5" hidden="false" customHeight="true" outlineLevel="0" collapsed="false">
      <c r="A36" s="7" t="s">
        <v>76</v>
      </c>
      <c r="B36" s="8" t="s">
        <v>54</v>
      </c>
      <c r="C36" s="8" t="s">
        <v>39</v>
      </c>
      <c r="D36" s="8" t="s">
        <v>55</v>
      </c>
      <c r="E36" s="8" t="s">
        <v>77</v>
      </c>
      <c r="F36" s="8" t="s">
        <v>62</v>
      </c>
      <c r="G36" s="35" t="s">
        <v>19</v>
      </c>
      <c r="H36" s="26" t="n">
        <f aca="false">SUM(H37:H40)</f>
        <v>165.8</v>
      </c>
      <c r="I36" s="26" t="n">
        <f aca="false">SUM(I37:I40)</f>
        <v>0</v>
      </c>
      <c r="J36" s="26" t="n">
        <f aca="false">SUM(J37:J40)</f>
        <v>0</v>
      </c>
      <c r="K36" s="26" t="n">
        <v>0</v>
      </c>
      <c r="L36" s="26" t="n">
        <v>0</v>
      </c>
      <c r="M36" s="26" t="n">
        <f aca="false">SUM(M37:M40)</f>
        <v>5.9</v>
      </c>
      <c r="N36" s="26" t="n">
        <f aca="false">SUM(N37:N40)</f>
        <v>159.9</v>
      </c>
      <c r="O36" s="8" t="n">
        <v>6500</v>
      </c>
      <c r="P36" s="8" t="s">
        <v>78</v>
      </c>
      <c r="R36" s="27"/>
      <c r="S36" s="27"/>
      <c r="T36" s="27"/>
      <c r="U36" s="27"/>
      <c r="V36" s="27"/>
      <c r="W36" s="27"/>
      <c r="X36" s="27"/>
    </row>
    <row r="37" customFormat="false" ht="24" hidden="false" customHeight="true" outlineLevel="0" collapsed="false">
      <c r="A37" s="7"/>
      <c r="B37" s="8"/>
      <c r="C37" s="8"/>
      <c r="D37" s="8"/>
      <c r="E37" s="8"/>
      <c r="F37" s="8"/>
      <c r="G37" s="35" t="s">
        <v>59</v>
      </c>
      <c r="H37" s="26" t="n">
        <f aca="false">SUM(I37:N37)</f>
        <v>0</v>
      </c>
      <c r="I37" s="26" t="n">
        <v>0</v>
      </c>
      <c r="J37" s="26" t="n">
        <v>0</v>
      </c>
      <c r="K37" s="26" t="n">
        <v>0</v>
      </c>
      <c r="L37" s="26" t="n">
        <v>0</v>
      </c>
      <c r="M37" s="26" t="n">
        <v>0</v>
      </c>
      <c r="N37" s="26" t="n">
        <v>0</v>
      </c>
      <c r="O37" s="8"/>
      <c r="P37" s="8"/>
      <c r="R37" s="27"/>
      <c r="S37" s="27"/>
      <c r="T37" s="27"/>
      <c r="U37" s="27"/>
      <c r="V37" s="27"/>
      <c r="W37" s="27"/>
      <c r="X37" s="27"/>
    </row>
    <row r="38" customFormat="false" ht="47.25" hidden="false" customHeight="false" outlineLevel="0" collapsed="false">
      <c r="A38" s="7"/>
      <c r="B38" s="8"/>
      <c r="C38" s="8"/>
      <c r="D38" s="8"/>
      <c r="E38" s="8"/>
      <c r="F38" s="8"/>
      <c r="G38" s="35" t="s">
        <v>22</v>
      </c>
      <c r="H38" s="26" t="n">
        <f aca="false">SUM(I38:N38)</f>
        <v>154.8</v>
      </c>
      <c r="I38" s="26" t="n">
        <v>0</v>
      </c>
      <c r="J38" s="26" t="n">
        <v>0</v>
      </c>
      <c r="K38" s="26" t="n">
        <v>0</v>
      </c>
      <c r="L38" s="26" t="n">
        <v>0</v>
      </c>
      <c r="M38" s="26" t="n">
        <v>4.9</v>
      </c>
      <c r="N38" s="26" t="n">
        <v>149.9</v>
      </c>
      <c r="O38" s="8"/>
      <c r="P38" s="8"/>
      <c r="R38" s="27"/>
      <c r="S38" s="27"/>
      <c r="T38" s="27"/>
      <c r="U38" s="27"/>
      <c r="V38" s="27"/>
      <c r="W38" s="27"/>
      <c r="X38" s="27"/>
    </row>
    <row r="39" customFormat="false" ht="24.75" hidden="false" customHeight="true" outlineLevel="0" collapsed="false">
      <c r="A39" s="7"/>
      <c r="B39" s="8"/>
      <c r="C39" s="8"/>
      <c r="D39" s="8"/>
      <c r="E39" s="8"/>
      <c r="F39" s="8"/>
      <c r="G39" s="35" t="s">
        <v>23</v>
      </c>
      <c r="H39" s="26" t="n">
        <f aca="false">SUM(I39:N39)</f>
        <v>11</v>
      </c>
      <c r="I39" s="26" t="n">
        <v>0</v>
      </c>
      <c r="J39" s="26" t="n">
        <v>0</v>
      </c>
      <c r="K39" s="26" t="n">
        <v>0</v>
      </c>
      <c r="L39" s="26" t="n">
        <v>0</v>
      </c>
      <c r="M39" s="26" t="n">
        <v>1</v>
      </c>
      <c r="N39" s="26" t="n">
        <v>10</v>
      </c>
      <c r="O39" s="8"/>
      <c r="P39" s="8"/>
      <c r="R39" s="27"/>
      <c r="S39" s="27"/>
      <c r="T39" s="27"/>
      <c r="U39" s="27"/>
      <c r="V39" s="27"/>
      <c r="W39" s="27"/>
      <c r="X39" s="27"/>
    </row>
    <row r="40" customFormat="false" ht="31.5" hidden="false" customHeight="false" outlineLevel="0" collapsed="false">
      <c r="A40" s="7"/>
      <c r="B40" s="8"/>
      <c r="C40" s="8"/>
      <c r="D40" s="8"/>
      <c r="E40" s="8"/>
      <c r="F40" s="8"/>
      <c r="G40" s="35" t="s">
        <v>24</v>
      </c>
      <c r="H40" s="26" t="n">
        <f aca="false">SUM(I40:N40)</f>
        <v>0</v>
      </c>
      <c r="I40" s="26" t="n">
        <v>0</v>
      </c>
      <c r="J40" s="26" t="n">
        <v>0</v>
      </c>
      <c r="K40" s="26" t="n">
        <v>0</v>
      </c>
      <c r="L40" s="26" t="n">
        <v>0</v>
      </c>
      <c r="M40" s="26" t="n">
        <v>0</v>
      </c>
      <c r="N40" s="26" t="n">
        <v>0</v>
      </c>
      <c r="O40" s="8"/>
      <c r="P40" s="8"/>
      <c r="R40" s="27"/>
      <c r="S40" s="27"/>
      <c r="T40" s="27"/>
      <c r="U40" s="27"/>
      <c r="V40" s="27"/>
      <c r="W40" s="27"/>
      <c r="X40" s="27"/>
    </row>
    <row r="41" customFormat="false" ht="31.5" hidden="false" customHeight="true" outlineLevel="0" collapsed="false">
      <c r="A41" s="35" t="s">
        <v>79</v>
      </c>
      <c r="B41" s="8" t="s">
        <v>54</v>
      </c>
      <c r="C41" s="8" t="s">
        <v>39</v>
      </c>
      <c r="D41" s="8" t="s">
        <v>55</v>
      </c>
      <c r="E41" s="8" t="s">
        <v>77</v>
      </c>
      <c r="F41" s="8" t="s">
        <v>62</v>
      </c>
      <c r="G41" s="35" t="s">
        <v>19</v>
      </c>
      <c r="H41" s="26" t="n">
        <f aca="false">SUM(H42:H45)</f>
        <v>110.8</v>
      </c>
      <c r="I41" s="26" t="n">
        <f aca="false">SUM(I42:I45)</f>
        <v>0</v>
      </c>
      <c r="J41" s="26" t="n">
        <f aca="false">SUM(J42:J45)</f>
        <v>0</v>
      </c>
      <c r="K41" s="26" t="n">
        <v>0</v>
      </c>
      <c r="L41" s="26" t="n">
        <v>0</v>
      </c>
      <c r="M41" s="26" t="n">
        <f aca="false">SUM(M42:M45)</f>
        <v>5.9</v>
      </c>
      <c r="N41" s="26" t="n">
        <f aca="false">SUM(N42:N45)</f>
        <v>104.9</v>
      </c>
      <c r="O41" s="8" t="n">
        <v>1000</v>
      </c>
      <c r="P41" s="8" t="s">
        <v>80</v>
      </c>
      <c r="R41" s="27"/>
      <c r="S41" s="27"/>
      <c r="T41" s="27"/>
      <c r="U41" s="27"/>
      <c r="V41" s="27"/>
      <c r="W41" s="27"/>
      <c r="X41" s="27"/>
    </row>
    <row r="42" customFormat="false" ht="15.75" hidden="false" customHeight="false" outlineLevel="0" collapsed="false">
      <c r="A42" s="35"/>
      <c r="B42" s="8"/>
      <c r="C42" s="8"/>
      <c r="D42" s="8"/>
      <c r="E42" s="8"/>
      <c r="F42" s="8"/>
      <c r="G42" s="35" t="s">
        <v>59</v>
      </c>
      <c r="H42" s="26" t="n">
        <f aca="false">SUM(I42:N42)</f>
        <v>0</v>
      </c>
      <c r="I42" s="26" t="n">
        <v>0</v>
      </c>
      <c r="J42" s="26" t="n">
        <v>0</v>
      </c>
      <c r="K42" s="26" t="n">
        <v>0</v>
      </c>
      <c r="L42" s="26" t="n">
        <v>0</v>
      </c>
      <c r="M42" s="26" t="n">
        <v>0</v>
      </c>
      <c r="N42" s="26" t="n">
        <v>0</v>
      </c>
      <c r="O42" s="8"/>
      <c r="P42" s="8"/>
      <c r="R42" s="27"/>
      <c r="S42" s="27"/>
      <c r="T42" s="27"/>
      <c r="U42" s="27"/>
      <c r="V42" s="27"/>
      <c r="W42" s="27"/>
      <c r="X42" s="27"/>
    </row>
    <row r="43" customFormat="false" ht="47.25" hidden="false" customHeight="false" outlineLevel="0" collapsed="false">
      <c r="A43" s="35"/>
      <c r="B43" s="8"/>
      <c r="C43" s="8"/>
      <c r="D43" s="8"/>
      <c r="E43" s="8"/>
      <c r="F43" s="8"/>
      <c r="G43" s="35" t="s">
        <v>22</v>
      </c>
      <c r="H43" s="26" t="n">
        <f aca="false">SUM(I43:N43)</f>
        <v>104.8</v>
      </c>
      <c r="I43" s="26" t="n">
        <v>0</v>
      </c>
      <c r="J43" s="26" t="n">
        <v>0</v>
      </c>
      <c r="K43" s="26" t="n">
        <v>0</v>
      </c>
      <c r="L43" s="26" t="n">
        <v>0</v>
      </c>
      <c r="M43" s="26" t="n">
        <v>4.9</v>
      </c>
      <c r="N43" s="26" t="n">
        <v>99.9</v>
      </c>
      <c r="O43" s="8"/>
      <c r="P43" s="8"/>
      <c r="R43" s="27"/>
      <c r="S43" s="27"/>
      <c r="T43" s="27"/>
      <c r="U43" s="27"/>
      <c r="V43" s="27"/>
      <c r="W43" s="27"/>
      <c r="X43" s="27"/>
    </row>
    <row r="44" customFormat="false" ht="24.75" hidden="false" customHeight="true" outlineLevel="0" collapsed="false">
      <c r="A44" s="35"/>
      <c r="B44" s="8"/>
      <c r="C44" s="8"/>
      <c r="D44" s="8"/>
      <c r="E44" s="8"/>
      <c r="F44" s="8"/>
      <c r="G44" s="35" t="s">
        <v>23</v>
      </c>
      <c r="H44" s="26" t="n">
        <f aca="false">SUM(I44:N44)</f>
        <v>6</v>
      </c>
      <c r="I44" s="26" t="n">
        <v>0</v>
      </c>
      <c r="J44" s="26" t="n">
        <v>0</v>
      </c>
      <c r="K44" s="26" t="n">
        <v>0</v>
      </c>
      <c r="L44" s="26" t="n">
        <v>0</v>
      </c>
      <c r="M44" s="26" t="n">
        <v>1</v>
      </c>
      <c r="N44" s="26" t="n">
        <v>5</v>
      </c>
      <c r="O44" s="8"/>
      <c r="P44" s="8"/>
      <c r="R44" s="27"/>
      <c r="S44" s="27"/>
      <c r="T44" s="27"/>
      <c r="U44" s="27"/>
      <c r="V44" s="27"/>
      <c r="W44" s="27"/>
      <c r="X44" s="27"/>
    </row>
    <row r="45" customFormat="false" ht="31.5" hidden="false" customHeight="false" outlineLevel="0" collapsed="false">
      <c r="A45" s="35"/>
      <c r="B45" s="8"/>
      <c r="C45" s="8"/>
      <c r="D45" s="8"/>
      <c r="E45" s="8"/>
      <c r="F45" s="8"/>
      <c r="G45" s="35" t="s">
        <v>24</v>
      </c>
      <c r="H45" s="26" t="n">
        <f aca="false">SUM(I45:N45)</f>
        <v>0</v>
      </c>
      <c r="I45" s="26" t="n">
        <v>0</v>
      </c>
      <c r="J45" s="26" t="n">
        <v>0</v>
      </c>
      <c r="K45" s="26" t="n">
        <v>0</v>
      </c>
      <c r="L45" s="26" t="n">
        <v>0</v>
      </c>
      <c r="M45" s="26" t="n">
        <v>0</v>
      </c>
      <c r="N45" s="26" t="n">
        <v>0</v>
      </c>
      <c r="O45" s="8"/>
      <c r="P45" s="8"/>
      <c r="R45" s="27"/>
      <c r="S45" s="27"/>
      <c r="T45" s="27"/>
      <c r="U45" s="27"/>
      <c r="V45" s="27"/>
      <c r="W45" s="27"/>
      <c r="X45" s="27"/>
    </row>
    <row r="46" customFormat="false" ht="31.5" hidden="false" customHeight="true" outlineLevel="0" collapsed="false">
      <c r="A46" s="7" t="s">
        <v>81</v>
      </c>
      <c r="B46" s="8" t="s">
        <v>54</v>
      </c>
      <c r="C46" s="8" t="s">
        <v>39</v>
      </c>
      <c r="D46" s="8" t="s">
        <v>55</v>
      </c>
      <c r="E46" s="8" t="s">
        <v>82</v>
      </c>
      <c r="F46" s="8" t="s">
        <v>62</v>
      </c>
      <c r="G46" s="35" t="s">
        <v>19</v>
      </c>
      <c r="H46" s="26" t="n">
        <f aca="false">SUM(H47:H50)</f>
        <v>12.7</v>
      </c>
      <c r="I46" s="26" t="n">
        <f aca="false">SUM(I47:I50)</f>
        <v>0</v>
      </c>
      <c r="J46" s="26" t="n">
        <f aca="false">SUM(J47:J50)</f>
        <v>0</v>
      </c>
      <c r="K46" s="26" t="n">
        <v>0</v>
      </c>
      <c r="L46" s="26" t="n">
        <f aca="false">SUM(L47:L50)</f>
        <v>0</v>
      </c>
      <c r="M46" s="26" t="n">
        <f aca="false">SUM(M47:M50)</f>
        <v>1.7</v>
      </c>
      <c r="N46" s="26" t="n">
        <f aca="false">SUM(N47:N50)</f>
        <v>11</v>
      </c>
      <c r="O46" s="8" t="n">
        <v>200</v>
      </c>
      <c r="P46" s="8" t="s">
        <v>83</v>
      </c>
      <c r="R46" s="27"/>
      <c r="S46" s="27"/>
      <c r="T46" s="27"/>
      <c r="U46" s="27"/>
      <c r="V46" s="27"/>
      <c r="W46" s="27"/>
      <c r="X46" s="27"/>
    </row>
    <row r="47" customFormat="false" ht="27" hidden="false" customHeight="true" outlineLevel="0" collapsed="false">
      <c r="A47" s="7"/>
      <c r="B47" s="8"/>
      <c r="C47" s="8"/>
      <c r="D47" s="8"/>
      <c r="E47" s="8"/>
      <c r="F47" s="8"/>
      <c r="G47" s="35" t="s">
        <v>59</v>
      </c>
      <c r="H47" s="26" t="n">
        <f aca="false">SUM(I47:N47)</f>
        <v>0</v>
      </c>
      <c r="I47" s="26" t="n">
        <v>0</v>
      </c>
      <c r="J47" s="26" t="n">
        <v>0</v>
      </c>
      <c r="K47" s="26" t="n">
        <v>0</v>
      </c>
      <c r="L47" s="26" t="n">
        <v>0</v>
      </c>
      <c r="M47" s="26" t="n">
        <v>0</v>
      </c>
      <c r="N47" s="26" t="n">
        <v>0</v>
      </c>
      <c r="O47" s="8"/>
      <c r="P47" s="8"/>
      <c r="R47" s="27"/>
      <c r="S47" s="27"/>
      <c r="T47" s="27"/>
      <c r="U47" s="27"/>
      <c r="V47" s="27"/>
      <c r="W47" s="27"/>
      <c r="X47" s="27"/>
    </row>
    <row r="48" customFormat="false" ht="47.25" hidden="false" customHeight="false" outlineLevel="0" collapsed="false">
      <c r="A48" s="7"/>
      <c r="B48" s="8"/>
      <c r="C48" s="8"/>
      <c r="D48" s="8"/>
      <c r="E48" s="8"/>
      <c r="F48" s="8"/>
      <c r="G48" s="35" t="s">
        <v>22</v>
      </c>
      <c r="H48" s="26" t="n">
        <f aca="false">SUM(I48:N48)</f>
        <v>11.3</v>
      </c>
      <c r="I48" s="26" t="n">
        <v>0</v>
      </c>
      <c r="J48" s="26" t="n">
        <v>0</v>
      </c>
      <c r="K48" s="26" t="n">
        <v>0</v>
      </c>
      <c r="L48" s="26" t="n">
        <v>0</v>
      </c>
      <c r="M48" s="26" t="n">
        <v>1.4</v>
      </c>
      <c r="N48" s="26" t="n">
        <v>9.9</v>
      </c>
      <c r="O48" s="8"/>
      <c r="P48" s="8"/>
      <c r="R48" s="27"/>
      <c r="S48" s="27"/>
      <c r="T48" s="27"/>
      <c r="U48" s="27"/>
      <c r="V48" s="27"/>
      <c r="W48" s="27"/>
      <c r="X48" s="27"/>
    </row>
    <row r="49" customFormat="false" ht="24" hidden="false" customHeight="true" outlineLevel="0" collapsed="false">
      <c r="A49" s="7"/>
      <c r="B49" s="8"/>
      <c r="C49" s="8"/>
      <c r="D49" s="8"/>
      <c r="E49" s="8"/>
      <c r="F49" s="8"/>
      <c r="G49" s="35" t="s">
        <v>23</v>
      </c>
      <c r="H49" s="26" t="n">
        <f aca="false">SUM(I49:N49)</f>
        <v>1.4</v>
      </c>
      <c r="I49" s="26" t="n">
        <v>0</v>
      </c>
      <c r="J49" s="26" t="n">
        <v>0</v>
      </c>
      <c r="K49" s="26" t="n">
        <v>0</v>
      </c>
      <c r="L49" s="26" t="n">
        <v>0</v>
      </c>
      <c r="M49" s="26" t="n">
        <v>0.3</v>
      </c>
      <c r="N49" s="26" t="n">
        <v>1.1</v>
      </c>
      <c r="O49" s="8"/>
      <c r="P49" s="8"/>
      <c r="R49" s="27"/>
      <c r="S49" s="27"/>
      <c r="T49" s="27"/>
      <c r="U49" s="27"/>
      <c r="V49" s="27"/>
      <c r="W49" s="27"/>
      <c r="X49" s="27"/>
    </row>
    <row r="50" customFormat="false" ht="31.5" hidden="false" customHeight="false" outlineLevel="0" collapsed="false">
      <c r="A50" s="7"/>
      <c r="B50" s="8"/>
      <c r="C50" s="8"/>
      <c r="D50" s="8"/>
      <c r="E50" s="8"/>
      <c r="F50" s="8"/>
      <c r="G50" s="35" t="s">
        <v>24</v>
      </c>
      <c r="H50" s="26" t="n">
        <f aca="false">SUM(I50:N50)</f>
        <v>0</v>
      </c>
      <c r="I50" s="26" t="n">
        <v>0</v>
      </c>
      <c r="J50" s="26" t="n">
        <v>0</v>
      </c>
      <c r="K50" s="26" t="n">
        <v>0</v>
      </c>
      <c r="L50" s="26" t="n">
        <v>0</v>
      </c>
      <c r="M50" s="26" t="n">
        <v>0</v>
      </c>
      <c r="N50" s="26" t="n">
        <v>0</v>
      </c>
      <c r="O50" s="8"/>
      <c r="P50" s="8"/>
      <c r="R50" s="27"/>
      <c r="S50" s="27"/>
      <c r="T50" s="27"/>
      <c r="U50" s="27"/>
      <c r="V50" s="27"/>
      <c r="W50" s="27"/>
      <c r="X50" s="27"/>
    </row>
    <row r="51" customFormat="false" ht="36.75" hidden="false" customHeight="true" outlineLevel="0" collapsed="false">
      <c r="A51" s="7" t="s">
        <v>84</v>
      </c>
      <c r="B51" s="8" t="s">
        <v>85</v>
      </c>
      <c r="C51" s="8" t="s">
        <v>39</v>
      </c>
      <c r="D51" s="8" t="n">
        <v>2025</v>
      </c>
      <c r="E51" s="8" t="s">
        <v>86</v>
      </c>
      <c r="F51" s="8" t="s">
        <v>87</v>
      </c>
      <c r="G51" s="35" t="s">
        <v>19</v>
      </c>
      <c r="H51" s="26" t="n">
        <f aca="false">SUM(H52:H55)</f>
        <v>71.614</v>
      </c>
      <c r="I51" s="26" t="n">
        <f aca="false">SUM(I52:I55)</f>
        <v>71.614</v>
      </c>
      <c r="J51" s="26" t="n">
        <f aca="false">SUM(J52:J55)</f>
        <v>0</v>
      </c>
      <c r="K51" s="26" t="n">
        <f aca="false">SUM(K52:K55)</f>
        <v>0</v>
      </c>
      <c r="L51" s="26" t="n">
        <f aca="false">SUM(L52:L55)</f>
        <v>0</v>
      </c>
      <c r="M51" s="26" t="n">
        <f aca="false">SUM(M52:M55)</f>
        <v>0</v>
      </c>
      <c r="N51" s="26" t="n">
        <f aca="false">SUM(N52:N55)</f>
        <v>0</v>
      </c>
      <c r="O51" s="8" t="n">
        <v>20000</v>
      </c>
      <c r="P51" s="8" t="s">
        <v>87</v>
      </c>
      <c r="R51" s="27"/>
      <c r="S51" s="27"/>
      <c r="T51" s="27"/>
      <c r="U51" s="27"/>
      <c r="V51" s="27"/>
      <c r="W51" s="27"/>
      <c r="X51" s="27"/>
    </row>
    <row r="52" customFormat="false" ht="25.5" hidden="false" customHeight="true" outlineLevel="0" collapsed="false">
      <c r="A52" s="7"/>
      <c r="B52" s="8"/>
      <c r="C52" s="8"/>
      <c r="D52" s="8"/>
      <c r="E52" s="8"/>
      <c r="F52" s="8"/>
      <c r="G52" s="35" t="s">
        <v>59</v>
      </c>
      <c r="H52" s="26" t="n">
        <f aca="false">SUM(I52:N52)</f>
        <v>70.899</v>
      </c>
      <c r="I52" s="26" t="n">
        <v>70.899</v>
      </c>
      <c r="J52" s="26" t="n">
        <v>0</v>
      </c>
      <c r="K52" s="26" t="n">
        <v>0</v>
      </c>
      <c r="L52" s="26" t="n">
        <v>0</v>
      </c>
      <c r="M52" s="26" t="n">
        <v>0</v>
      </c>
      <c r="N52" s="26" t="n">
        <v>0</v>
      </c>
      <c r="O52" s="8"/>
      <c r="P52" s="8"/>
      <c r="R52" s="27"/>
      <c r="S52" s="27"/>
      <c r="T52" s="27"/>
      <c r="U52" s="27"/>
      <c r="V52" s="27"/>
      <c r="W52" s="27"/>
      <c r="X52" s="27"/>
    </row>
    <row r="53" customFormat="false" ht="47.25" hidden="false" customHeight="false" outlineLevel="0" collapsed="false">
      <c r="A53" s="7"/>
      <c r="B53" s="8"/>
      <c r="C53" s="8"/>
      <c r="D53" s="8"/>
      <c r="E53" s="8"/>
      <c r="F53" s="8"/>
      <c r="G53" s="35" t="s">
        <v>22</v>
      </c>
      <c r="H53" s="26" t="n">
        <f aca="false">SUM(I53:N53)</f>
        <v>0.501</v>
      </c>
      <c r="I53" s="26" t="n">
        <v>0.501</v>
      </c>
      <c r="J53" s="26" t="n">
        <v>0</v>
      </c>
      <c r="K53" s="26" t="n">
        <v>0</v>
      </c>
      <c r="L53" s="26" t="n">
        <v>0</v>
      </c>
      <c r="M53" s="26" t="n">
        <v>0</v>
      </c>
      <c r="N53" s="26" t="n">
        <v>0</v>
      </c>
      <c r="O53" s="8"/>
      <c r="P53" s="8"/>
      <c r="R53" s="27"/>
      <c r="S53" s="27"/>
      <c r="T53" s="27"/>
      <c r="U53" s="27"/>
      <c r="V53" s="27"/>
      <c r="W53" s="27"/>
      <c r="X53" s="27"/>
    </row>
    <row r="54" customFormat="false" ht="21" hidden="false" customHeight="true" outlineLevel="0" collapsed="false">
      <c r="A54" s="7"/>
      <c r="B54" s="8"/>
      <c r="C54" s="8"/>
      <c r="D54" s="8"/>
      <c r="E54" s="8"/>
      <c r="F54" s="8"/>
      <c r="G54" s="35" t="s">
        <v>23</v>
      </c>
      <c r="H54" s="26" t="n">
        <f aca="false">SUM(I54:N54)</f>
        <v>0.214</v>
      </c>
      <c r="I54" s="26" t="n">
        <v>0.214</v>
      </c>
      <c r="J54" s="26" t="n">
        <v>0</v>
      </c>
      <c r="K54" s="26" t="n">
        <v>0</v>
      </c>
      <c r="L54" s="26" t="n">
        <v>0</v>
      </c>
      <c r="M54" s="26" t="n">
        <v>0</v>
      </c>
      <c r="N54" s="26" t="n">
        <v>0</v>
      </c>
      <c r="O54" s="8"/>
      <c r="P54" s="8"/>
      <c r="R54" s="27"/>
      <c r="S54" s="27"/>
      <c r="T54" s="27"/>
      <c r="U54" s="27"/>
      <c r="V54" s="27"/>
      <c r="W54" s="27"/>
      <c r="X54" s="27"/>
    </row>
    <row r="55" customFormat="false" ht="31.5" hidden="false" customHeight="false" outlineLevel="0" collapsed="false">
      <c r="A55" s="7"/>
      <c r="B55" s="8"/>
      <c r="C55" s="8"/>
      <c r="D55" s="8"/>
      <c r="E55" s="8"/>
      <c r="F55" s="8"/>
      <c r="G55" s="35" t="s">
        <v>24</v>
      </c>
      <c r="H55" s="26" t="n">
        <f aca="false">SUM(I55:N55)</f>
        <v>0</v>
      </c>
      <c r="I55" s="26" t="n">
        <v>0</v>
      </c>
      <c r="J55" s="26" t="n">
        <v>0</v>
      </c>
      <c r="K55" s="26" t="n">
        <v>0</v>
      </c>
      <c r="L55" s="26" t="n">
        <v>0</v>
      </c>
      <c r="M55" s="26" t="n">
        <v>0</v>
      </c>
      <c r="N55" s="26" t="n">
        <v>0</v>
      </c>
      <c r="O55" s="8"/>
      <c r="P55" s="8"/>
      <c r="R55" s="27"/>
      <c r="S55" s="27"/>
      <c r="T55" s="27"/>
      <c r="U55" s="27"/>
      <c r="V55" s="27"/>
      <c r="W55" s="27"/>
      <c r="X55" s="27"/>
    </row>
    <row r="56" customFormat="false" ht="31.5" hidden="false" customHeight="true" outlineLevel="0" collapsed="false">
      <c r="A56" s="7" t="s">
        <v>88</v>
      </c>
      <c r="B56" s="8" t="s">
        <v>85</v>
      </c>
      <c r="C56" s="8" t="s">
        <v>39</v>
      </c>
      <c r="D56" s="8" t="n">
        <v>2025</v>
      </c>
      <c r="E56" s="8" t="s">
        <v>89</v>
      </c>
      <c r="F56" s="8" t="s">
        <v>90</v>
      </c>
      <c r="G56" s="35" t="s">
        <v>19</v>
      </c>
      <c r="H56" s="26" t="n">
        <f aca="false">SUM(H57:H60)</f>
        <v>8.386</v>
      </c>
      <c r="I56" s="26" t="n">
        <f aca="false">SUM(I57:I60)</f>
        <v>8.386</v>
      </c>
      <c r="J56" s="26" t="n">
        <f aca="false">SUM(J57:J60)</f>
        <v>0</v>
      </c>
      <c r="K56" s="26" t="n">
        <f aca="false">SUM(K57:K60)</f>
        <v>0</v>
      </c>
      <c r="L56" s="26" t="n">
        <f aca="false">SUM(L57:L60)</f>
        <v>0</v>
      </c>
      <c r="M56" s="26" t="n">
        <f aca="false">SUM(M57:M60)</f>
        <v>0</v>
      </c>
      <c r="N56" s="26" t="n">
        <f aca="false">SUM(N57:N60)</f>
        <v>0</v>
      </c>
      <c r="O56" s="8" t="n">
        <v>1000</v>
      </c>
      <c r="P56" s="8" t="s">
        <v>91</v>
      </c>
      <c r="R56" s="27"/>
      <c r="S56" s="27"/>
      <c r="T56" s="27"/>
      <c r="U56" s="27"/>
      <c r="V56" s="27"/>
      <c r="W56" s="27"/>
      <c r="X56" s="27"/>
    </row>
    <row r="57" customFormat="false" ht="15.75" hidden="false" customHeight="false" outlineLevel="0" collapsed="false">
      <c r="A57" s="7"/>
      <c r="B57" s="8"/>
      <c r="C57" s="8"/>
      <c r="D57" s="8"/>
      <c r="E57" s="8"/>
      <c r="F57" s="8"/>
      <c r="G57" s="35" t="s">
        <v>59</v>
      </c>
      <c r="H57" s="26" t="n">
        <f aca="false">SUM(I57:N57)</f>
        <v>6.284</v>
      </c>
      <c r="I57" s="26" t="n">
        <v>6.284</v>
      </c>
      <c r="J57" s="26" t="n">
        <v>0</v>
      </c>
      <c r="K57" s="26" t="n">
        <v>0</v>
      </c>
      <c r="L57" s="26" t="n">
        <v>0</v>
      </c>
      <c r="M57" s="26" t="n">
        <v>0</v>
      </c>
      <c r="N57" s="26" t="n">
        <v>0</v>
      </c>
      <c r="O57" s="8"/>
      <c r="P57" s="8"/>
      <c r="R57" s="27"/>
      <c r="S57" s="27"/>
      <c r="T57" s="27"/>
      <c r="U57" s="27"/>
      <c r="V57" s="27"/>
      <c r="W57" s="27"/>
      <c r="X57" s="27"/>
    </row>
    <row r="58" customFormat="false" ht="47.25" hidden="false" customHeight="false" outlineLevel="0" collapsed="false">
      <c r="A58" s="7"/>
      <c r="B58" s="8"/>
      <c r="C58" s="8"/>
      <c r="D58" s="8"/>
      <c r="E58" s="8"/>
      <c r="F58" s="8"/>
      <c r="G58" s="35" t="s">
        <v>22</v>
      </c>
      <c r="H58" s="26" t="n">
        <f aca="false">SUM(I58:N58)</f>
        <v>0.044</v>
      </c>
      <c r="I58" s="26" t="n">
        <v>0.044</v>
      </c>
      <c r="J58" s="26" t="n">
        <v>0</v>
      </c>
      <c r="K58" s="26" t="n">
        <v>0</v>
      </c>
      <c r="L58" s="26" t="n">
        <v>0</v>
      </c>
      <c r="M58" s="26" t="n">
        <v>0</v>
      </c>
      <c r="N58" s="26" t="n">
        <v>0</v>
      </c>
      <c r="O58" s="8"/>
      <c r="P58" s="8"/>
      <c r="R58" s="27"/>
      <c r="S58" s="27"/>
      <c r="T58" s="27"/>
      <c r="U58" s="27"/>
      <c r="V58" s="27"/>
      <c r="W58" s="27"/>
      <c r="X58" s="27"/>
    </row>
    <row r="59" customFormat="false" ht="15.75" hidden="false" customHeight="false" outlineLevel="0" collapsed="false">
      <c r="A59" s="7"/>
      <c r="B59" s="8"/>
      <c r="C59" s="8"/>
      <c r="D59" s="8"/>
      <c r="E59" s="8"/>
      <c r="F59" s="8"/>
      <c r="G59" s="35" t="s">
        <v>23</v>
      </c>
      <c r="H59" s="26" t="n">
        <f aca="false">SUM(I59:N59)</f>
        <v>2.058</v>
      </c>
      <c r="I59" s="26" t="n">
        <v>2.058</v>
      </c>
      <c r="J59" s="26" t="n">
        <v>0</v>
      </c>
      <c r="K59" s="26" t="n">
        <v>0</v>
      </c>
      <c r="L59" s="26" t="n">
        <v>0</v>
      </c>
      <c r="M59" s="26" t="n">
        <v>0</v>
      </c>
      <c r="N59" s="26" t="n">
        <v>0</v>
      </c>
      <c r="O59" s="8"/>
      <c r="P59" s="8"/>
      <c r="R59" s="27"/>
      <c r="S59" s="27"/>
      <c r="T59" s="27"/>
      <c r="U59" s="27"/>
      <c r="V59" s="27"/>
      <c r="W59" s="27"/>
      <c r="X59" s="27"/>
    </row>
    <row r="60" customFormat="false" ht="31.5" hidden="false" customHeight="false" outlineLevel="0" collapsed="false">
      <c r="A60" s="7"/>
      <c r="B60" s="8"/>
      <c r="C60" s="8"/>
      <c r="D60" s="8"/>
      <c r="E60" s="8"/>
      <c r="F60" s="8"/>
      <c r="G60" s="35" t="s">
        <v>24</v>
      </c>
      <c r="H60" s="26" t="n">
        <f aca="false">SUM(I60:N60)</f>
        <v>0</v>
      </c>
      <c r="I60" s="26" t="n">
        <v>0</v>
      </c>
      <c r="J60" s="26" t="n">
        <v>0</v>
      </c>
      <c r="K60" s="26" t="n">
        <v>0</v>
      </c>
      <c r="L60" s="26" t="n">
        <v>0</v>
      </c>
      <c r="M60" s="26" t="n">
        <v>0</v>
      </c>
      <c r="N60" s="26" t="n">
        <v>0</v>
      </c>
      <c r="O60" s="8"/>
      <c r="P60" s="8"/>
      <c r="R60" s="27"/>
      <c r="S60" s="27"/>
      <c r="T60" s="27"/>
      <c r="U60" s="27"/>
      <c r="V60" s="27"/>
      <c r="W60" s="27"/>
      <c r="X60" s="27"/>
    </row>
    <row r="61" customFormat="false" ht="31.5" hidden="false" customHeight="true" outlineLevel="0" collapsed="false">
      <c r="A61" s="7" t="s">
        <v>92</v>
      </c>
      <c r="B61" s="8" t="s">
        <v>54</v>
      </c>
      <c r="C61" s="8" t="s">
        <v>39</v>
      </c>
      <c r="D61" s="8" t="s">
        <v>55</v>
      </c>
      <c r="E61" s="8" t="s">
        <v>93</v>
      </c>
      <c r="F61" s="8" t="s">
        <v>62</v>
      </c>
      <c r="G61" s="35" t="s">
        <v>19</v>
      </c>
      <c r="H61" s="26" t="n">
        <f aca="false">SUM(H62:H65)</f>
        <v>20</v>
      </c>
      <c r="I61" s="26" t="n">
        <v>0</v>
      </c>
      <c r="J61" s="26" t="n">
        <f aca="false">SUM(J62:J65)</f>
        <v>0</v>
      </c>
      <c r="K61" s="26" t="n">
        <f aca="false">SUM(K62:K65)</f>
        <v>0</v>
      </c>
      <c r="L61" s="26" t="n">
        <f aca="false">SUM(L62:L65)</f>
        <v>0</v>
      </c>
      <c r="M61" s="26" t="n">
        <f aca="false">SUM(M62:M65)</f>
        <v>10</v>
      </c>
      <c r="N61" s="26" t="n">
        <f aca="false">SUM(N62:N65)</f>
        <v>10</v>
      </c>
      <c r="O61" s="8" t="n">
        <v>1000</v>
      </c>
      <c r="P61" s="8" t="s">
        <v>94</v>
      </c>
      <c r="R61" s="27"/>
      <c r="S61" s="27"/>
      <c r="T61" s="27"/>
      <c r="U61" s="27"/>
      <c r="V61" s="27"/>
      <c r="W61" s="27"/>
      <c r="X61" s="27"/>
    </row>
    <row r="62" customFormat="false" ht="24.75" hidden="false" customHeight="true" outlineLevel="0" collapsed="false">
      <c r="A62" s="7"/>
      <c r="B62" s="8"/>
      <c r="C62" s="8"/>
      <c r="D62" s="8"/>
      <c r="E62" s="8"/>
      <c r="F62" s="8"/>
      <c r="G62" s="35" t="s">
        <v>59</v>
      </c>
      <c r="H62" s="26" t="n">
        <f aca="false">SUM(I62:N62)</f>
        <v>0</v>
      </c>
      <c r="I62" s="26" t="n">
        <v>0</v>
      </c>
      <c r="J62" s="26" t="n">
        <v>0</v>
      </c>
      <c r="K62" s="26" t="n">
        <v>0</v>
      </c>
      <c r="L62" s="26" t="n">
        <v>0</v>
      </c>
      <c r="M62" s="26" t="n">
        <v>0</v>
      </c>
      <c r="N62" s="26" t="n">
        <v>0</v>
      </c>
      <c r="O62" s="8"/>
      <c r="P62" s="8"/>
      <c r="R62" s="27"/>
      <c r="S62" s="27"/>
      <c r="T62" s="27"/>
      <c r="U62" s="27"/>
      <c r="V62" s="27"/>
      <c r="W62" s="27"/>
      <c r="X62" s="27"/>
    </row>
    <row r="63" customFormat="false" ht="47.25" hidden="false" customHeight="false" outlineLevel="0" collapsed="false">
      <c r="A63" s="7"/>
      <c r="B63" s="8"/>
      <c r="C63" s="8"/>
      <c r="D63" s="8"/>
      <c r="E63" s="8"/>
      <c r="F63" s="8"/>
      <c r="G63" s="35" t="s">
        <v>22</v>
      </c>
      <c r="H63" s="26" t="n">
        <f aca="false">SUM(I63:N63)</f>
        <v>16</v>
      </c>
      <c r="I63" s="26" t="n">
        <v>0</v>
      </c>
      <c r="J63" s="26" t="n">
        <v>0</v>
      </c>
      <c r="K63" s="26" t="n">
        <v>0</v>
      </c>
      <c r="L63" s="26" t="n">
        <v>0</v>
      </c>
      <c r="M63" s="26" t="n">
        <v>8</v>
      </c>
      <c r="N63" s="26" t="n">
        <v>8</v>
      </c>
      <c r="O63" s="8"/>
      <c r="P63" s="8"/>
      <c r="R63" s="27"/>
      <c r="S63" s="27"/>
      <c r="T63" s="27"/>
      <c r="U63" s="27"/>
      <c r="V63" s="27"/>
      <c r="W63" s="27"/>
      <c r="X63" s="27"/>
    </row>
    <row r="64" customFormat="false" ht="19.5" hidden="false" customHeight="true" outlineLevel="0" collapsed="false">
      <c r="A64" s="7"/>
      <c r="B64" s="8"/>
      <c r="C64" s="8"/>
      <c r="D64" s="8"/>
      <c r="E64" s="8"/>
      <c r="F64" s="8"/>
      <c r="G64" s="35" t="s">
        <v>23</v>
      </c>
      <c r="H64" s="26" t="n">
        <f aca="false">SUM(I64:N64)</f>
        <v>4</v>
      </c>
      <c r="I64" s="26" t="n">
        <v>0</v>
      </c>
      <c r="J64" s="26" t="n">
        <v>0</v>
      </c>
      <c r="K64" s="26" t="n">
        <v>0</v>
      </c>
      <c r="L64" s="26" t="n">
        <v>0</v>
      </c>
      <c r="M64" s="26" t="n">
        <v>2</v>
      </c>
      <c r="N64" s="26" t="n">
        <v>2</v>
      </c>
      <c r="O64" s="8"/>
      <c r="P64" s="8"/>
      <c r="R64" s="27"/>
      <c r="S64" s="27"/>
      <c r="T64" s="27"/>
      <c r="U64" s="27"/>
      <c r="V64" s="27"/>
      <c r="W64" s="27"/>
      <c r="X64" s="27"/>
    </row>
    <row r="65" customFormat="false" ht="31.5" hidden="false" customHeight="false" outlineLevel="0" collapsed="false">
      <c r="A65" s="7"/>
      <c r="B65" s="8"/>
      <c r="C65" s="8"/>
      <c r="D65" s="8"/>
      <c r="E65" s="8"/>
      <c r="F65" s="8"/>
      <c r="G65" s="35" t="s">
        <v>24</v>
      </c>
      <c r="H65" s="26" t="n">
        <f aca="false">SUM(I65:N65)</f>
        <v>0</v>
      </c>
      <c r="I65" s="26" t="n">
        <v>0</v>
      </c>
      <c r="J65" s="26" t="n">
        <v>0</v>
      </c>
      <c r="K65" s="26" t="n">
        <v>0</v>
      </c>
      <c r="L65" s="26" t="n">
        <v>0</v>
      </c>
      <c r="M65" s="26" t="n">
        <v>0</v>
      </c>
      <c r="N65" s="26" t="n">
        <v>0</v>
      </c>
      <c r="O65" s="8"/>
      <c r="P65" s="8"/>
      <c r="R65" s="27"/>
      <c r="S65" s="27"/>
      <c r="T65" s="27"/>
      <c r="U65" s="27"/>
      <c r="V65" s="27"/>
      <c r="W65" s="27"/>
      <c r="X65" s="27"/>
    </row>
    <row r="66" customFormat="false" ht="31.5" hidden="false" customHeight="true" outlineLevel="0" collapsed="false">
      <c r="A66" s="7" t="s">
        <v>95</v>
      </c>
      <c r="B66" s="8" t="s">
        <v>54</v>
      </c>
      <c r="C66" s="8" t="s">
        <v>39</v>
      </c>
      <c r="D66" s="8" t="s">
        <v>55</v>
      </c>
      <c r="E66" s="8" t="s">
        <v>96</v>
      </c>
      <c r="F66" s="8" t="s">
        <v>62</v>
      </c>
      <c r="G66" s="35" t="s">
        <v>19</v>
      </c>
      <c r="H66" s="26" t="n">
        <f aca="false">SUM(H67:H70)</f>
        <v>9</v>
      </c>
      <c r="I66" s="26" t="n">
        <f aca="false">SUM(I67:I70)</f>
        <v>0</v>
      </c>
      <c r="J66" s="26" t="n">
        <f aca="false">SUM(J67:J70)</f>
        <v>0</v>
      </c>
      <c r="K66" s="26" t="n">
        <f aca="false">SUM(K67:K70)</f>
        <v>0</v>
      </c>
      <c r="L66" s="26" t="n">
        <f aca="false">SUM(L67:L70)</f>
        <v>0</v>
      </c>
      <c r="M66" s="26" t="n">
        <f aca="false">SUM(M67:M70)</f>
        <v>4.5</v>
      </c>
      <c r="N66" s="26" t="n">
        <f aca="false">SUM(N67:N70)</f>
        <v>4.5</v>
      </c>
      <c r="O66" s="8" t="n">
        <v>500</v>
      </c>
      <c r="P66" s="8" t="s">
        <v>97</v>
      </c>
      <c r="R66" s="27"/>
      <c r="S66" s="27"/>
      <c r="T66" s="27"/>
      <c r="U66" s="27"/>
      <c r="V66" s="27"/>
      <c r="W66" s="27"/>
      <c r="X66" s="27"/>
    </row>
    <row r="67" customFormat="false" ht="24" hidden="false" customHeight="true" outlineLevel="0" collapsed="false">
      <c r="A67" s="7"/>
      <c r="B67" s="8"/>
      <c r="C67" s="8"/>
      <c r="D67" s="8"/>
      <c r="E67" s="8"/>
      <c r="F67" s="8"/>
      <c r="G67" s="35" t="s">
        <v>59</v>
      </c>
      <c r="H67" s="26" t="n">
        <f aca="false">SUM(I67:N67)</f>
        <v>0</v>
      </c>
      <c r="I67" s="26" t="n">
        <v>0</v>
      </c>
      <c r="J67" s="26" t="n">
        <v>0</v>
      </c>
      <c r="K67" s="26" t="n">
        <v>0</v>
      </c>
      <c r="L67" s="26" t="n">
        <v>0</v>
      </c>
      <c r="M67" s="26" t="n">
        <v>0</v>
      </c>
      <c r="N67" s="26" t="n">
        <v>0</v>
      </c>
      <c r="O67" s="8"/>
      <c r="P67" s="8"/>
      <c r="R67" s="27"/>
      <c r="S67" s="27"/>
      <c r="T67" s="27"/>
      <c r="U67" s="27"/>
      <c r="V67" s="27"/>
      <c r="W67" s="27"/>
      <c r="X67" s="27"/>
    </row>
    <row r="68" customFormat="false" ht="47.25" hidden="false" customHeight="false" outlineLevel="0" collapsed="false">
      <c r="A68" s="7"/>
      <c r="B68" s="8"/>
      <c r="C68" s="8"/>
      <c r="D68" s="8"/>
      <c r="E68" s="8"/>
      <c r="F68" s="8"/>
      <c r="G68" s="35" t="s">
        <v>22</v>
      </c>
      <c r="H68" s="26" t="n">
        <f aca="false">SUM(I68:N68)</f>
        <v>8</v>
      </c>
      <c r="I68" s="26" t="n">
        <v>0</v>
      </c>
      <c r="J68" s="26" t="n">
        <v>0</v>
      </c>
      <c r="K68" s="26" t="n">
        <v>0</v>
      </c>
      <c r="L68" s="26" t="n">
        <v>0</v>
      </c>
      <c r="M68" s="26" t="n">
        <v>4</v>
      </c>
      <c r="N68" s="26" t="n">
        <v>4</v>
      </c>
      <c r="O68" s="8"/>
      <c r="P68" s="8"/>
      <c r="R68" s="27"/>
      <c r="S68" s="27"/>
      <c r="T68" s="27"/>
      <c r="U68" s="27"/>
      <c r="V68" s="27"/>
      <c r="W68" s="27"/>
      <c r="X68" s="27"/>
    </row>
    <row r="69" customFormat="false" ht="24.75" hidden="false" customHeight="true" outlineLevel="0" collapsed="false">
      <c r="A69" s="7"/>
      <c r="B69" s="8"/>
      <c r="C69" s="8"/>
      <c r="D69" s="8"/>
      <c r="E69" s="8"/>
      <c r="F69" s="8"/>
      <c r="G69" s="35" t="s">
        <v>23</v>
      </c>
      <c r="H69" s="26" t="n">
        <f aca="false">SUM(I69:N69)</f>
        <v>1</v>
      </c>
      <c r="I69" s="26" t="n">
        <v>0</v>
      </c>
      <c r="J69" s="26" t="n">
        <v>0</v>
      </c>
      <c r="K69" s="26" t="n">
        <v>0</v>
      </c>
      <c r="L69" s="26" t="n">
        <v>0</v>
      </c>
      <c r="M69" s="26" t="n">
        <v>0.5</v>
      </c>
      <c r="N69" s="26" t="n">
        <v>0.5</v>
      </c>
      <c r="O69" s="8"/>
      <c r="P69" s="8"/>
      <c r="R69" s="27"/>
      <c r="S69" s="27"/>
      <c r="T69" s="27"/>
      <c r="U69" s="27"/>
      <c r="V69" s="27"/>
      <c r="W69" s="27"/>
      <c r="X69" s="27"/>
    </row>
    <row r="70" customFormat="false" ht="31.5" hidden="false" customHeight="false" outlineLevel="0" collapsed="false">
      <c r="A70" s="7"/>
      <c r="B70" s="8"/>
      <c r="C70" s="8"/>
      <c r="D70" s="8"/>
      <c r="E70" s="8"/>
      <c r="F70" s="8"/>
      <c r="G70" s="35" t="s">
        <v>24</v>
      </c>
      <c r="H70" s="26" t="n">
        <f aca="false">SUM(I70:N70)</f>
        <v>0</v>
      </c>
      <c r="I70" s="26" t="n">
        <v>0</v>
      </c>
      <c r="J70" s="26" t="n">
        <v>0</v>
      </c>
      <c r="K70" s="26" t="n">
        <v>0</v>
      </c>
      <c r="L70" s="26" t="n">
        <v>0</v>
      </c>
      <c r="M70" s="26" t="n">
        <v>0</v>
      </c>
      <c r="N70" s="26" t="n">
        <v>0</v>
      </c>
      <c r="O70" s="8"/>
      <c r="P70" s="8"/>
      <c r="R70" s="27"/>
      <c r="S70" s="27"/>
      <c r="T70" s="27"/>
      <c r="U70" s="27"/>
      <c r="V70" s="27"/>
      <c r="W70" s="27"/>
      <c r="X70" s="27"/>
    </row>
    <row r="71" customFormat="false" ht="43.5" hidden="false" customHeight="true" outlineLevel="0" collapsed="false">
      <c r="A71" s="7" t="s">
        <v>98</v>
      </c>
      <c r="B71" s="8" t="s">
        <v>54</v>
      </c>
      <c r="C71" s="8" t="s">
        <v>39</v>
      </c>
      <c r="D71" s="8" t="s">
        <v>55</v>
      </c>
      <c r="E71" s="8" t="s">
        <v>99</v>
      </c>
      <c r="F71" s="8" t="s">
        <v>62</v>
      </c>
      <c r="G71" s="35" t="s">
        <v>19</v>
      </c>
      <c r="H71" s="26" t="n">
        <f aca="false">SUM(H72:H75)</f>
        <v>83</v>
      </c>
      <c r="I71" s="26" t="n">
        <f aca="false">SUM(I72:I75)</f>
        <v>0</v>
      </c>
      <c r="J71" s="26" t="n">
        <f aca="false">SUM(J72:J75)</f>
        <v>0</v>
      </c>
      <c r="K71" s="26" t="n">
        <f aca="false">SUM(K72:K75)</f>
        <v>0</v>
      </c>
      <c r="L71" s="26" t="n">
        <f aca="false">SUM(L72:L75)</f>
        <v>0</v>
      </c>
      <c r="M71" s="26" t="n">
        <f aca="false">SUM(M72:M75)</f>
        <v>45</v>
      </c>
      <c r="N71" s="26" t="n">
        <f aca="false">SUM(N72:N75)</f>
        <v>38</v>
      </c>
      <c r="O71" s="8" t="n">
        <v>700</v>
      </c>
      <c r="P71" s="8" t="s">
        <v>97</v>
      </c>
      <c r="R71" s="27"/>
      <c r="S71" s="27"/>
      <c r="T71" s="27"/>
      <c r="U71" s="27"/>
      <c r="V71" s="27"/>
      <c r="W71" s="27"/>
      <c r="X71" s="27"/>
    </row>
    <row r="72" customFormat="false" ht="27.75" hidden="false" customHeight="true" outlineLevel="0" collapsed="false">
      <c r="A72" s="7"/>
      <c r="B72" s="8"/>
      <c r="C72" s="8"/>
      <c r="D72" s="8"/>
      <c r="E72" s="8"/>
      <c r="F72" s="8"/>
      <c r="G72" s="35" t="s">
        <v>59</v>
      </c>
      <c r="H72" s="26" t="n">
        <f aca="false">SUM(I72:N72)</f>
        <v>0</v>
      </c>
      <c r="I72" s="26" t="n">
        <v>0</v>
      </c>
      <c r="J72" s="26" t="n">
        <v>0</v>
      </c>
      <c r="K72" s="26" t="n">
        <v>0</v>
      </c>
      <c r="L72" s="26" t="n">
        <v>0</v>
      </c>
      <c r="M72" s="26" t="n">
        <v>0</v>
      </c>
      <c r="N72" s="26" t="n">
        <v>0</v>
      </c>
      <c r="O72" s="8"/>
      <c r="P72" s="8"/>
      <c r="R72" s="27"/>
      <c r="S72" s="27"/>
      <c r="T72" s="27"/>
      <c r="U72" s="27"/>
      <c r="V72" s="27"/>
      <c r="W72" s="27"/>
      <c r="X72" s="27"/>
    </row>
    <row r="73" customFormat="false" ht="57" hidden="false" customHeight="true" outlineLevel="0" collapsed="false">
      <c r="A73" s="7"/>
      <c r="B73" s="8"/>
      <c r="C73" s="8"/>
      <c r="D73" s="8"/>
      <c r="E73" s="8"/>
      <c r="F73" s="8"/>
      <c r="G73" s="35" t="s">
        <v>22</v>
      </c>
      <c r="H73" s="26" t="n">
        <f aca="false">SUM(I73:N73)</f>
        <v>75</v>
      </c>
      <c r="I73" s="26" t="n">
        <v>0</v>
      </c>
      <c r="J73" s="26" t="n">
        <v>0</v>
      </c>
      <c r="K73" s="26" t="n">
        <v>0</v>
      </c>
      <c r="L73" s="26" t="n">
        <v>0</v>
      </c>
      <c r="M73" s="26" t="n">
        <v>40</v>
      </c>
      <c r="N73" s="26" t="n">
        <v>35</v>
      </c>
      <c r="O73" s="8"/>
      <c r="P73" s="8"/>
      <c r="R73" s="27"/>
      <c r="S73" s="27"/>
      <c r="T73" s="27"/>
      <c r="U73" s="27"/>
      <c r="V73" s="27"/>
      <c r="W73" s="27"/>
      <c r="X73" s="27"/>
    </row>
    <row r="74" customFormat="false" ht="24.75" hidden="false" customHeight="true" outlineLevel="0" collapsed="false">
      <c r="A74" s="7"/>
      <c r="B74" s="8"/>
      <c r="C74" s="8"/>
      <c r="D74" s="8"/>
      <c r="E74" s="8"/>
      <c r="F74" s="8"/>
      <c r="G74" s="35" t="s">
        <v>23</v>
      </c>
      <c r="H74" s="26" t="n">
        <f aca="false">SUM(I74:N74)</f>
        <v>8</v>
      </c>
      <c r="I74" s="26" t="n">
        <v>0</v>
      </c>
      <c r="J74" s="26" t="n">
        <v>0</v>
      </c>
      <c r="K74" s="26" t="n">
        <v>0</v>
      </c>
      <c r="L74" s="26" t="n">
        <v>0</v>
      </c>
      <c r="M74" s="26" t="n">
        <v>5</v>
      </c>
      <c r="N74" s="26" t="n">
        <v>3</v>
      </c>
      <c r="O74" s="8"/>
      <c r="P74" s="8"/>
      <c r="R74" s="27"/>
      <c r="S74" s="27"/>
      <c r="T74" s="27"/>
      <c r="U74" s="27"/>
      <c r="V74" s="27"/>
      <c r="W74" s="27"/>
      <c r="X74" s="27"/>
    </row>
    <row r="75" customFormat="false" ht="27.75" hidden="false" customHeight="true" outlineLevel="0" collapsed="false">
      <c r="A75" s="7"/>
      <c r="B75" s="8"/>
      <c r="C75" s="8"/>
      <c r="D75" s="8"/>
      <c r="E75" s="8"/>
      <c r="F75" s="8"/>
      <c r="G75" s="35" t="s">
        <v>24</v>
      </c>
      <c r="H75" s="26" t="n">
        <f aca="false">SUM(I75:N75)</f>
        <v>0</v>
      </c>
      <c r="I75" s="26" t="n">
        <v>0</v>
      </c>
      <c r="J75" s="26" t="n">
        <v>0</v>
      </c>
      <c r="K75" s="26" t="n">
        <v>0</v>
      </c>
      <c r="L75" s="26" t="n">
        <v>0</v>
      </c>
      <c r="M75" s="26" t="n">
        <v>0</v>
      </c>
      <c r="N75" s="26" t="n">
        <v>0</v>
      </c>
      <c r="O75" s="8"/>
      <c r="P75" s="8"/>
      <c r="R75" s="27"/>
      <c r="S75" s="27"/>
      <c r="T75" s="27"/>
      <c r="U75" s="27"/>
      <c r="V75" s="27"/>
      <c r="W75" s="27"/>
      <c r="X75" s="27"/>
    </row>
    <row r="76" customFormat="false" ht="31.5" hidden="false" customHeight="true" outlineLevel="0" collapsed="false">
      <c r="A76" s="7" t="s">
        <v>100</v>
      </c>
      <c r="B76" s="8" t="s">
        <v>54</v>
      </c>
      <c r="C76" s="8" t="s">
        <v>39</v>
      </c>
      <c r="D76" s="8" t="s">
        <v>55</v>
      </c>
      <c r="E76" s="8" t="s">
        <v>101</v>
      </c>
      <c r="F76" s="8" t="s">
        <v>62</v>
      </c>
      <c r="G76" s="35" t="s">
        <v>19</v>
      </c>
      <c r="H76" s="26" t="n">
        <f aca="false">SUM(H77:H80)</f>
        <v>5.9</v>
      </c>
      <c r="I76" s="26" t="n">
        <f aca="false">SUM(I77:I80)</f>
        <v>0</v>
      </c>
      <c r="J76" s="26" t="n">
        <f aca="false">SUM(J77:J80)</f>
        <v>0</v>
      </c>
      <c r="K76" s="26" t="n">
        <f aca="false">SUM(K77:K80)</f>
        <v>0</v>
      </c>
      <c r="L76" s="26" t="n">
        <f aca="false">SUM(L77:L80)</f>
        <v>0</v>
      </c>
      <c r="M76" s="26" t="n">
        <f aca="false">SUM(M77:M80)</f>
        <v>0.4</v>
      </c>
      <c r="N76" s="26" t="n">
        <f aca="false">SUM(N77:N80)</f>
        <v>5.5</v>
      </c>
      <c r="O76" s="8" t="n">
        <v>1000</v>
      </c>
      <c r="P76" s="8" t="s">
        <v>102</v>
      </c>
      <c r="R76" s="27"/>
      <c r="S76" s="27"/>
      <c r="T76" s="27"/>
      <c r="U76" s="27"/>
      <c r="V76" s="27"/>
      <c r="W76" s="27"/>
      <c r="X76" s="27"/>
    </row>
    <row r="77" customFormat="false" ht="22.5" hidden="false" customHeight="true" outlineLevel="0" collapsed="false">
      <c r="A77" s="7"/>
      <c r="B77" s="8"/>
      <c r="C77" s="8"/>
      <c r="D77" s="8"/>
      <c r="E77" s="8"/>
      <c r="F77" s="8"/>
      <c r="G77" s="35" t="s">
        <v>59</v>
      </c>
      <c r="H77" s="26" t="n">
        <f aca="false">SUM(I77:N77)</f>
        <v>0</v>
      </c>
      <c r="I77" s="26" t="n">
        <v>0</v>
      </c>
      <c r="J77" s="26" t="n">
        <v>0</v>
      </c>
      <c r="K77" s="26" t="n">
        <v>0</v>
      </c>
      <c r="L77" s="26" t="n">
        <v>0</v>
      </c>
      <c r="M77" s="26" t="n">
        <v>0</v>
      </c>
      <c r="N77" s="26" t="n">
        <v>0</v>
      </c>
      <c r="O77" s="8"/>
      <c r="P77" s="8"/>
      <c r="R77" s="27"/>
      <c r="S77" s="27"/>
      <c r="T77" s="27"/>
      <c r="U77" s="27"/>
      <c r="V77" s="27"/>
      <c r="W77" s="27"/>
      <c r="X77" s="27"/>
    </row>
    <row r="78" customFormat="false" ht="47.25" hidden="false" customHeight="false" outlineLevel="0" collapsed="false">
      <c r="A78" s="7"/>
      <c r="B78" s="8"/>
      <c r="C78" s="8"/>
      <c r="D78" s="8"/>
      <c r="E78" s="8"/>
      <c r="F78" s="8"/>
      <c r="G78" s="35" t="s">
        <v>22</v>
      </c>
      <c r="H78" s="26" t="n">
        <f aca="false">SUM(I78:N78)</f>
        <v>5.5</v>
      </c>
      <c r="I78" s="26" t="n">
        <v>0</v>
      </c>
      <c r="J78" s="26" t="n">
        <v>0</v>
      </c>
      <c r="K78" s="26" t="n">
        <v>0</v>
      </c>
      <c r="L78" s="26" t="n">
        <v>0</v>
      </c>
      <c r="M78" s="26" t="n">
        <v>0.3</v>
      </c>
      <c r="N78" s="26" t="n">
        <v>5.2</v>
      </c>
      <c r="O78" s="8"/>
      <c r="P78" s="8"/>
      <c r="R78" s="27"/>
      <c r="S78" s="27"/>
      <c r="T78" s="27"/>
      <c r="U78" s="27"/>
      <c r="V78" s="27"/>
      <c r="W78" s="27"/>
      <c r="X78" s="27"/>
    </row>
    <row r="79" customFormat="false" ht="21.75" hidden="false" customHeight="true" outlineLevel="0" collapsed="false">
      <c r="A79" s="7"/>
      <c r="B79" s="8"/>
      <c r="C79" s="8"/>
      <c r="D79" s="8"/>
      <c r="E79" s="8"/>
      <c r="F79" s="8"/>
      <c r="G79" s="35" t="s">
        <v>23</v>
      </c>
      <c r="H79" s="26" t="n">
        <f aca="false">SUM(I79:N79)</f>
        <v>0.4</v>
      </c>
      <c r="I79" s="26" t="n">
        <v>0</v>
      </c>
      <c r="J79" s="26" t="n">
        <v>0</v>
      </c>
      <c r="K79" s="26" t="n">
        <v>0</v>
      </c>
      <c r="L79" s="26" t="n">
        <v>0</v>
      </c>
      <c r="M79" s="26" t="n">
        <v>0.1</v>
      </c>
      <c r="N79" s="26" t="n">
        <v>0.3</v>
      </c>
      <c r="O79" s="8"/>
      <c r="P79" s="8"/>
      <c r="R79" s="27"/>
      <c r="S79" s="27"/>
      <c r="T79" s="27"/>
      <c r="U79" s="27"/>
      <c r="V79" s="27"/>
      <c r="W79" s="27"/>
      <c r="X79" s="27"/>
    </row>
    <row r="80" customFormat="false" ht="31.5" hidden="false" customHeight="false" outlineLevel="0" collapsed="false">
      <c r="A80" s="7"/>
      <c r="B80" s="8"/>
      <c r="C80" s="8"/>
      <c r="D80" s="8"/>
      <c r="E80" s="8"/>
      <c r="F80" s="8"/>
      <c r="G80" s="35" t="s">
        <v>24</v>
      </c>
      <c r="H80" s="26" t="n">
        <f aca="false">SUM(I80:N80)</f>
        <v>0</v>
      </c>
      <c r="I80" s="26" t="n">
        <v>0</v>
      </c>
      <c r="J80" s="26" t="n">
        <v>0</v>
      </c>
      <c r="K80" s="26" t="n">
        <v>0</v>
      </c>
      <c r="L80" s="26" t="n">
        <v>0</v>
      </c>
      <c r="M80" s="26" t="n">
        <v>0</v>
      </c>
      <c r="N80" s="26" t="n">
        <v>0</v>
      </c>
      <c r="O80" s="8"/>
      <c r="P80" s="8"/>
      <c r="R80" s="27"/>
      <c r="S80" s="27"/>
      <c r="T80" s="27"/>
      <c r="U80" s="27"/>
      <c r="V80" s="27"/>
      <c r="W80" s="27"/>
      <c r="X80" s="27"/>
    </row>
    <row r="81" customFormat="false" ht="31.5" hidden="false" customHeight="true" outlineLevel="0" collapsed="false">
      <c r="A81" s="7" t="s">
        <v>103</v>
      </c>
      <c r="B81" s="8" t="s">
        <v>54</v>
      </c>
      <c r="C81" s="8" t="s">
        <v>39</v>
      </c>
      <c r="D81" s="8" t="s">
        <v>55</v>
      </c>
      <c r="E81" s="8" t="s">
        <v>104</v>
      </c>
      <c r="F81" s="8" t="s">
        <v>62</v>
      </c>
      <c r="G81" s="35" t="s">
        <v>19</v>
      </c>
      <c r="H81" s="26" t="n">
        <f aca="false">SUM(H82:H85)</f>
        <v>6.3</v>
      </c>
      <c r="I81" s="26" t="n">
        <f aca="false">SUM(I82:I85)</f>
        <v>0</v>
      </c>
      <c r="J81" s="26" t="n">
        <f aca="false">SUM(J82:J85)</f>
        <v>0</v>
      </c>
      <c r="K81" s="26" t="n">
        <f aca="false">SUM(K82:K85)</f>
        <v>0</v>
      </c>
      <c r="L81" s="26" t="n">
        <f aca="false">SUM(L82:L85)</f>
        <v>0</v>
      </c>
      <c r="M81" s="26" t="n">
        <f aca="false">SUM(M82:M85)</f>
        <v>2.4</v>
      </c>
      <c r="N81" s="26" t="n">
        <f aca="false">SUM(N82:N85)</f>
        <v>3.9</v>
      </c>
      <c r="O81" s="8" t="n">
        <v>8000</v>
      </c>
      <c r="P81" s="8" t="s">
        <v>105</v>
      </c>
      <c r="R81" s="27"/>
      <c r="S81" s="27"/>
      <c r="T81" s="27"/>
      <c r="U81" s="27"/>
      <c r="V81" s="27"/>
      <c r="W81" s="27"/>
      <c r="X81" s="27"/>
    </row>
    <row r="82" customFormat="false" ht="21.75" hidden="false" customHeight="true" outlineLevel="0" collapsed="false">
      <c r="A82" s="7"/>
      <c r="B82" s="8"/>
      <c r="C82" s="8"/>
      <c r="D82" s="8"/>
      <c r="E82" s="8"/>
      <c r="F82" s="8"/>
      <c r="G82" s="35" t="s">
        <v>59</v>
      </c>
      <c r="H82" s="26" t="n">
        <f aca="false">SUM(I82:N82)</f>
        <v>0</v>
      </c>
      <c r="I82" s="26" t="n">
        <v>0</v>
      </c>
      <c r="J82" s="26" t="n">
        <v>0</v>
      </c>
      <c r="K82" s="26" t="n">
        <v>0</v>
      </c>
      <c r="L82" s="26" t="n">
        <v>0</v>
      </c>
      <c r="M82" s="26" t="n">
        <v>0</v>
      </c>
      <c r="N82" s="26" t="n">
        <v>0</v>
      </c>
      <c r="O82" s="8"/>
      <c r="P82" s="8"/>
      <c r="R82" s="27"/>
      <c r="S82" s="27"/>
      <c r="T82" s="27"/>
      <c r="U82" s="27"/>
      <c r="V82" s="27"/>
      <c r="W82" s="27"/>
      <c r="X82" s="27"/>
    </row>
    <row r="83" customFormat="false" ht="47.25" hidden="false" customHeight="false" outlineLevel="0" collapsed="false">
      <c r="A83" s="7"/>
      <c r="B83" s="8"/>
      <c r="C83" s="8"/>
      <c r="D83" s="8"/>
      <c r="E83" s="8"/>
      <c r="F83" s="8"/>
      <c r="G83" s="35" t="s">
        <v>22</v>
      </c>
      <c r="H83" s="26" t="n">
        <f aca="false">SUM(I83:N83)</f>
        <v>3.8</v>
      </c>
      <c r="I83" s="26" t="n">
        <v>0</v>
      </c>
      <c r="J83" s="26" t="n">
        <v>0</v>
      </c>
      <c r="K83" s="26" t="n">
        <v>0</v>
      </c>
      <c r="L83" s="26" t="n">
        <v>0</v>
      </c>
      <c r="M83" s="26" t="n">
        <v>1.4</v>
      </c>
      <c r="N83" s="26" t="n">
        <v>2.4</v>
      </c>
      <c r="O83" s="8"/>
      <c r="P83" s="8"/>
      <c r="R83" s="27"/>
      <c r="S83" s="27"/>
      <c r="T83" s="27"/>
      <c r="U83" s="27"/>
      <c r="V83" s="27"/>
      <c r="W83" s="27"/>
      <c r="X83" s="27"/>
    </row>
    <row r="84" customFormat="false" ht="21.75" hidden="false" customHeight="true" outlineLevel="0" collapsed="false">
      <c r="A84" s="7"/>
      <c r="B84" s="8"/>
      <c r="C84" s="8"/>
      <c r="D84" s="8"/>
      <c r="E84" s="8"/>
      <c r="F84" s="8"/>
      <c r="G84" s="35" t="s">
        <v>23</v>
      </c>
      <c r="H84" s="26" t="n">
        <f aca="false">SUM(I84:N84)</f>
        <v>2.5</v>
      </c>
      <c r="I84" s="26" t="n">
        <v>0</v>
      </c>
      <c r="J84" s="26" t="n">
        <v>0</v>
      </c>
      <c r="K84" s="26" t="n">
        <v>0</v>
      </c>
      <c r="L84" s="26" t="n">
        <v>0</v>
      </c>
      <c r="M84" s="26" t="n">
        <v>1</v>
      </c>
      <c r="N84" s="26" t="n">
        <v>1.5</v>
      </c>
      <c r="O84" s="8"/>
      <c r="P84" s="8"/>
      <c r="R84" s="27"/>
      <c r="S84" s="27"/>
      <c r="T84" s="27"/>
      <c r="U84" s="27"/>
      <c r="V84" s="27"/>
      <c r="W84" s="27"/>
      <c r="X84" s="27"/>
    </row>
    <row r="85" customFormat="false" ht="31.5" hidden="false" customHeight="false" outlineLevel="0" collapsed="false">
      <c r="A85" s="7"/>
      <c r="B85" s="8"/>
      <c r="C85" s="8"/>
      <c r="D85" s="8"/>
      <c r="E85" s="8"/>
      <c r="F85" s="8"/>
      <c r="G85" s="35" t="s">
        <v>24</v>
      </c>
      <c r="H85" s="26" t="n">
        <f aca="false">SUM(I85:N85)</f>
        <v>0</v>
      </c>
      <c r="I85" s="26" t="n">
        <v>0</v>
      </c>
      <c r="J85" s="26" t="n">
        <v>0</v>
      </c>
      <c r="K85" s="26" t="n">
        <v>0</v>
      </c>
      <c r="L85" s="26" t="n">
        <v>0</v>
      </c>
      <c r="M85" s="26" t="n">
        <v>0</v>
      </c>
      <c r="N85" s="26" t="n">
        <v>0</v>
      </c>
      <c r="O85" s="8"/>
      <c r="P85" s="8"/>
      <c r="R85" s="27"/>
      <c r="S85" s="27"/>
      <c r="T85" s="27"/>
      <c r="U85" s="27"/>
      <c r="V85" s="27"/>
      <c r="W85" s="27"/>
      <c r="X85" s="27"/>
    </row>
    <row r="86" customFormat="false" ht="31.5" hidden="false" customHeight="true" outlineLevel="0" collapsed="false">
      <c r="A86" s="7" t="s">
        <v>106</v>
      </c>
      <c r="B86" s="8" t="s">
        <v>54</v>
      </c>
      <c r="C86" s="8" t="s">
        <v>39</v>
      </c>
      <c r="D86" s="8" t="n">
        <v>2029</v>
      </c>
      <c r="E86" s="8" t="s">
        <v>107</v>
      </c>
      <c r="F86" s="8" t="s">
        <v>62</v>
      </c>
      <c r="G86" s="35" t="s">
        <v>19</v>
      </c>
      <c r="H86" s="26" t="n">
        <f aca="false">SUM(H87:H90)</f>
        <v>1.8</v>
      </c>
      <c r="I86" s="26" t="n">
        <f aca="false">SUM(I87:I90)</f>
        <v>0</v>
      </c>
      <c r="J86" s="26" t="n">
        <f aca="false">SUM(J87:J90)</f>
        <v>0</v>
      </c>
      <c r="K86" s="26" t="n">
        <f aca="false">SUM(K87:K90)</f>
        <v>0</v>
      </c>
      <c r="L86" s="26" t="n">
        <f aca="false">SUM(L87:L90)</f>
        <v>0</v>
      </c>
      <c r="M86" s="26" t="n">
        <f aca="false">SUM(M87:M90)</f>
        <v>1.8</v>
      </c>
      <c r="N86" s="26" t="n">
        <f aca="false">SUM(N87:N90)</f>
        <v>0</v>
      </c>
      <c r="O86" s="8" t="n">
        <v>1000</v>
      </c>
      <c r="P86" s="8" t="s">
        <v>78</v>
      </c>
      <c r="R86" s="27"/>
      <c r="S86" s="27"/>
      <c r="T86" s="27"/>
      <c r="U86" s="27"/>
      <c r="V86" s="27"/>
      <c r="W86" s="27"/>
      <c r="X86" s="27"/>
    </row>
    <row r="87" customFormat="false" ht="21.75" hidden="false" customHeight="true" outlineLevel="0" collapsed="false">
      <c r="A87" s="7"/>
      <c r="B87" s="8"/>
      <c r="C87" s="8"/>
      <c r="D87" s="8"/>
      <c r="E87" s="8"/>
      <c r="F87" s="8"/>
      <c r="G87" s="35" t="s">
        <v>59</v>
      </c>
      <c r="H87" s="26" t="n">
        <f aca="false">SUM(I87:N87)</f>
        <v>0</v>
      </c>
      <c r="I87" s="26" t="n">
        <v>0</v>
      </c>
      <c r="J87" s="26" t="n">
        <v>0</v>
      </c>
      <c r="K87" s="26" t="n">
        <v>0</v>
      </c>
      <c r="L87" s="26" t="n">
        <v>0</v>
      </c>
      <c r="M87" s="26" t="n">
        <v>0</v>
      </c>
      <c r="N87" s="26" t="n">
        <v>0</v>
      </c>
      <c r="O87" s="8"/>
      <c r="P87" s="8"/>
      <c r="R87" s="27"/>
      <c r="S87" s="27"/>
      <c r="T87" s="27"/>
      <c r="U87" s="27"/>
      <c r="V87" s="27"/>
      <c r="W87" s="27"/>
      <c r="X87" s="27"/>
    </row>
    <row r="88" customFormat="false" ht="47.25" hidden="false" customHeight="false" outlineLevel="0" collapsed="false">
      <c r="A88" s="7"/>
      <c r="B88" s="8"/>
      <c r="C88" s="8"/>
      <c r="D88" s="8"/>
      <c r="E88" s="8"/>
      <c r="F88" s="8"/>
      <c r="G88" s="35" t="s">
        <v>22</v>
      </c>
      <c r="H88" s="26" t="n">
        <f aca="false">SUM(I88:N88)</f>
        <v>1</v>
      </c>
      <c r="I88" s="26" t="n">
        <v>0</v>
      </c>
      <c r="J88" s="26" t="n">
        <v>0</v>
      </c>
      <c r="K88" s="26" t="n">
        <v>0</v>
      </c>
      <c r="L88" s="26" t="n">
        <v>0</v>
      </c>
      <c r="M88" s="26" t="n">
        <v>1</v>
      </c>
      <c r="N88" s="26" t="n">
        <v>0</v>
      </c>
      <c r="O88" s="8"/>
      <c r="P88" s="8"/>
      <c r="R88" s="27"/>
      <c r="S88" s="27"/>
      <c r="T88" s="27"/>
      <c r="U88" s="27"/>
      <c r="V88" s="27"/>
      <c r="W88" s="27"/>
      <c r="X88" s="27"/>
    </row>
    <row r="89" customFormat="false" ht="21" hidden="false" customHeight="true" outlineLevel="0" collapsed="false">
      <c r="A89" s="7"/>
      <c r="B89" s="8"/>
      <c r="C89" s="8"/>
      <c r="D89" s="8"/>
      <c r="E89" s="8"/>
      <c r="F89" s="8"/>
      <c r="G89" s="35" t="s">
        <v>23</v>
      </c>
      <c r="H89" s="26" t="n">
        <f aca="false">SUM(I89:N89)</f>
        <v>0.8</v>
      </c>
      <c r="I89" s="26" t="n">
        <v>0</v>
      </c>
      <c r="J89" s="26" t="n">
        <v>0</v>
      </c>
      <c r="K89" s="26" t="n">
        <v>0</v>
      </c>
      <c r="L89" s="26" t="n">
        <v>0</v>
      </c>
      <c r="M89" s="26" t="n">
        <v>0.8</v>
      </c>
      <c r="N89" s="26" t="n">
        <v>0</v>
      </c>
      <c r="O89" s="8"/>
      <c r="P89" s="8"/>
      <c r="R89" s="27"/>
      <c r="S89" s="27"/>
      <c r="T89" s="27"/>
      <c r="U89" s="27"/>
      <c r="V89" s="27"/>
      <c r="W89" s="27"/>
      <c r="X89" s="27"/>
    </row>
    <row r="90" customFormat="false" ht="31.5" hidden="false" customHeight="false" outlineLevel="0" collapsed="false">
      <c r="A90" s="7"/>
      <c r="B90" s="8"/>
      <c r="C90" s="8"/>
      <c r="D90" s="8"/>
      <c r="E90" s="8"/>
      <c r="F90" s="8"/>
      <c r="G90" s="35" t="s">
        <v>24</v>
      </c>
      <c r="H90" s="26" t="n">
        <f aca="false">SUM(I90:N90)</f>
        <v>0</v>
      </c>
      <c r="I90" s="26" t="n">
        <v>0</v>
      </c>
      <c r="J90" s="26" t="n">
        <v>0</v>
      </c>
      <c r="K90" s="26" t="n">
        <v>0</v>
      </c>
      <c r="L90" s="26" t="n">
        <v>0</v>
      </c>
      <c r="M90" s="26" t="n">
        <v>0</v>
      </c>
      <c r="N90" s="26" t="n">
        <v>0</v>
      </c>
      <c r="O90" s="8"/>
      <c r="P90" s="8"/>
      <c r="R90" s="27"/>
      <c r="S90" s="27"/>
      <c r="T90" s="27"/>
      <c r="U90" s="27"/>
      <c r="V90" s="27"/>
      <c r="W90" s="27"/>
      <c r="X90" s="27"/>
    </row>
    <row r="91" customFormat="false" ht="31.5" hidden="false" customHeight="true" outlineLevel="0" collapsed="false">
      <c r="A91" s="7" t="s">
        <v>108</v>
      </c>
      <c r="B91" s="8" t="s">
        <v>54</v>
      </c>
      <c r="C91" s="8" t="s">
        <v>39</v>
      </c>
      <c r="D91" s="8" t="s">
        <v>55</v>
      </c>
      <c r="E91" s="8" t="s">
        <v>109</v>
      </c>
      <c r="F91" s="8" t="s">
        <v>62</v>
      </c>
      <c r="G91" s="35" t="s">
        <v>19</v>
      </c>
      <c r="H91" s="26" t="n">
        <f aca="false">SUM(H92:H95)</f>
        <v>4.2</v>
      </c>
      <c r="I91" s="26" t="n">
        <f aca="false">SUM(I92:I95)</f>
        <v>0</v>
      </c>
      <c r="J91" s="26" t="n">
        <f aca="false">SUM(J92:J95)</f>
        <v>0</v>
      </c>
      <c r="K91" s="26" t="n">
        <v>0</v>
      </c>
      <c r="L91" s="26" t="n">
        <f aca="false">SUM(L92:L95)</f>
        <v>0</v>
      </c>
      <c r="M91" s="26" t="n">
        <f aca="false">SUM(M92:M95)</f>
        <v>2.1</v>
      </c>
      <c r="N91" s="26" t="n">
        <f aca="false">SUM(N92:N95)</f>
        <v>2.1</v>
      </c>
      <c r="O91" s="8" t="n">
        <v>500</v>
      </c>
      <c r="P91" s="8" t="s">
        <v>78</v>
      </c>
      <c r="R91" s="27"/>
      <c r="S91" s="27"/>
      <c r="T91" s="27"/>
      <c r="U91" s="27"/>
      <c r="V91" s="27"/>
      <c r="W91" s="27"/>
      <c r="X91" s="27"/>
    </row>
    <row r="92" customFormat="false" ht="24" hidden="false" customHeight="true" outlineLevel="0" collapsed="false">
      <c r="A92" s="7"/>
      <c r="B92" s="8"/>
      <c r="C92" s="8"/>
      <c r="D92" s="8"/>
      <c r="E92" s="8"/>
      <c r="F92" s="8"/>
      <c r="G92" s="35" t="s">
        <v>59</v>
      </c>
      <c r="H92" s="26" t="n">
        <f aca="false">SUM(I92:N92)</f>
        <v>0</v>
      </c>
      <c r="I92" s="26" t="n">
        <v>0</v>
      </c>
      <c r="J92" s="26" t="n">
        <v>0</v>
      </c>
      <c r="K92" s="26" t="n">
        <v>0</v>
      </c>
      <c r="L92" s="26" t="n">
        <v>0</v>
      </c>
      <c r="M92" s="26" t="n">
        <v>0</v>
      </c>
      <c r="N92" s="26" t="n">
        <v>0</v>
      </c>
      <c r="O92" s="8"/>
      <c r="P92" s="8"/>
      <c r="R92" s="27"/>
      <c r="S92" s="27"/>
      <c r="T92" s="27"/>
      <c r="U92" s="27"/>
      <c r="V92" s="27"/>
      <c r="W92" s="27"/>
      <c r="X92" s="27"/>
    </row>
    <row r="93" customFormat="false" ht="47.25" hidden="false" customHeight="false" outlineLevel="0" collapsed="false">
      <c r="A93" s="7"/>
      <c r="B93" s="8"/>
      <c r="C93" s="8"/>
      <c r="D93" s="8"/>
      <c r="E93" s="8"/>
      <c r="F93" s="8"/>
      <c r="G93" s="35" t="s">
        <v>22</v>
      </c>
      <c r="H93" s="26" t="n">
        <f aca="false">SUM(I93:N93)</f>
        <v>4</v>
      </c>
      <c r="I93" s="26" t="n">
        <v>0</v>
      </c>
      <c r="J93" s="26" t="n">
        <v>0</v>
      </c>
      <c r="K93" s="26" t="n">
        <v>0</v>
      </c>
      <c r="L93" s="26" t="n">
        <v>0</v>
      </c>
      <c r="M93" s="26" t="n">
        <v>2</v>
      </c>
      <c r="N93" s="26" t="n">
        <v>2</v>
      </c>
      <c r="O93" s="8"/>
      <c r="P93" s="8"/>
      <c r="R93" s="27"/>
      <c r="S93" s="27"/>
      <c r="T93" s="27"/>
      <c r="U93" s="27"/>
      <c r="V93" s="27"/>
      <c r="W93" s="27"/>
      <c r="X93" s="27"/>
    </row>
    <row r="94" customFormat="false" ht="24.75" hidden="false" customHeight="true" outlineLevel="0" collapsed="false">
      <c r="A94" s="7"/>
      <c r="B94" s="8"/>
      <c r="C94" s="8"/>
      <c r="D94" s="8"/>
      <c r="E94" s="8"/>
      <c r="F94" s="8"/>
      <c r="G94" s="35" t="s">
        <v>23</v>
      </c>
      <c r="H94" s="26" t="n">
        <f aca="false">SUM(I94:N94)</f>
        <v>0.2</v>
      </c>
      <c r="I94" s="26" t="n">
        <v>0</v>
      </c>
      <c r="J94" s="26" t="n">
        <v>0</v>
      </c>
      <c r="K94" s="26" t="n">
        <v>0</v>
      </c>
      <c r="L94" s="26" t="n">
        <v>0</v>
      </c>
      <c r="M94" s="26" t="n">
        <v>0.1</v>
      </c>
      <c r="N94" s="26" t="n">
        <v>0.1</v>
      </c>
      <c r="O94" s="8"/>
      <c r="P94" s="8"/>
      <c r="R94" s="27"/>
      <c r="S94" s="27"/>
      <c r="T94" s="27"/>
      <c r="U94" s="27"/>
      <c r="V94" s="27"/>
      <c r="W94" s="27"/>
      <c r="X94" s="27"/>
    </row>
    <row r="95" customFormat="false" ht="31.5" hidden="false" customHeight="false" outlineLevel="0" collapsed="false">
      <c r="A95" s="7"/>
      <c r="B95" s="8"/>
      <c r="C95" s="8"/>
      <c r="D95" s="8"/>
      <c r="E95" s="8"/>
      <c r="F95" s="8"/>
      <c r="G95" s="35" t="s">
        <v>24</v>
      </c>
      <c r="H95" s="26" t="n">
        <f aca="false">SUM(I95:N95)</f>
        <v>0</v>
      </c>
      <c r="I95" s="26" t="n">
        <v>0</v>
      </c>
      <c r="J95" s="26" t="n">
        <v>0</v>
      </c>
      <c r="K95" s="26" t="n">
        <v>0</v>
      </c>
      <c r="L95" s="26" t="n">
        <v>0</v>
      </c>
      <c r="M95" s="26" t="n">
        <v>0</v>
      </c>
      <c r="N95" s="26" t="n">
        <v>0</v>
      </c>
      <c r="O95" s="8"/>
      <c r="P95" s="8"/>
      <c r="R95" s="27"/>
      <c r="S95" s="27"/>
      <c r="T95" s="27"/>
      <c r="U95" s="27"/>
      <c r="V95" s="27"/>
      <c r="W95" s="27"/>
      <c r="X95" s="27"/>
    </row>
    <row r="96" customFormat="false" ht="31.5" hidden="false" customHeight="true" outlineLevel="0" collapsed="false">
      <c r="A96" s="7" t="s">
        <v>110</v>
      </c>
      <c r="B96" s="8" t="s">
        <v>54</v>
      </c>
      <c r="C96" s="8" t="s">
        <v>39</v>
      </c>
      <c r="D96" s="8" t="s">
        <v>55</v>
      </c>
      <c r="E96" s="8" t="s">
        <v>111</v>
      </c>
      <c r="F96" s="8" t="s">
        <v>62</v>
      </c>
      <c r="G96" s="35" t="s">
        <v>19</v>
      </c>
      <c r="H96" s="26" t="n">
        <f aca="false">SUM(H97:H100)</f>
        <v>4.4</v>
      </c>
      <c r="I96" s="26" t="n">
        <f aca="false">SUM(I97:I100)</f>
        <v>0</v>
      </c>
      <c r="J96" s="26" t="n">
        <v>0</v>
      </c>
      <c r="K96" s="26" t="n">
        <f aca="false">SUM(K97:K100)</f>
        <v>0</v>
      </c>
      <c r="L96" s="26" t="n">
        <f aca="false">SUM(L97:L100)</f>
        <v>0</v>
      </c>
      <c r="M96" s="26" t="n">
        <f aca="false">SUM(M97:M100)</f>
        <v>2.2</v>
      </c>
      <c r="N96" s="26" t="n">
        <f aca="false">SUM(N97:N100)</f>
        <v>2.2</v>
      </c>
      <c r="O96" s="8" t="n">
        <v>200</v>
      </c>
      <c r="P96" s="8" t="s">
        <v>78</v>
      </c>
      <c r="R96" s="27"/>
      <c r="S96" s="27"/>
      <c r="T96" s="27"/>
      <c r="U96" s="27"/>
      <c r="V96" s="27"/>
      <c r="W96" s="27"/>
      <c r="X96" s="27"/>
    </row>
    <row r="97" customFormat="false" ht="27" hidden="false" customHeight="true" outlineLevel="0" collapsed="false">
      <c r="A97" s="7"/>
      <c r="B97" s="8"/>
      <c r="C97" s="8"/>
      <c r="D97" s="8"/>
      <c r="E97" s="8"/>
      <c r="F97" s="8"/>
      <c r="G97" s="35" t="s">
        <v>59</v>
      </c>
      <c r="H97" s="26" t="n">
        <f aca="false">SUM(I97:N97)</f>
        <v>0</v>
      </c>
      <c r="I97" s="26" t="n">
        <v>0</v>
      </c>
      <c r="J97" s="26" t="n">
        <v>0</v>
      </c>
      <c r="K97" s="26" t="n">
        <v>0</v>
      </c>
      <c r="L97" s="26" t="n">
        <v>0</v>
      </c>
      <c r="M97" s="26" t="n">
        <v>0</v>
      </c>
      <c r="N97" s="26" t="n">
        <v>0</v>
      </c>
      <c r="O97" s="8"/>
      <c r="P97" s="8"/>
      <c r="R97" s="27"/>
      <c r="S97" s="27"/>
      <c r="T97" s="27"/>
      <c r="U97" s="27"/>
      <c r="V97" s="27"/>
      <c r="W97" s="27"/>
      <c r="X97" s="27"/>
    </row>
    <row r="98" customFormat="false" ht="47.25" hidden="false" customHeight="false" outlineLevel="0" collapsed="false">
      <c r="A98" s="7"/>
      <c r="B98" s="8"/>
      <c r="C98" s="8"/>
      <c r="D98" s="8"/>
      <c r="E98" s="8"/>
      <c r="F98" s="8"/>
      <c r="G98" s="35" t="s">
        <v>22</v>
      </c>
      <c r="H98" s="26" t="n">
        <f aca="false">SUM(I98:N98)</f>
        <v>4</v>
      </c>
      <c r="I98" s="26" t="n">
        <v>0</v>
      </c>
      <c r="J98" s="26" t="n">
        <v>0</v>
      </c>
      <c r="K98" s="26" t="n">
        <v>0</v>
      </c>
      <c r="L98" s="26" t="n">
        <v>0</v>
      </c>
      <c r="M98" s="26" t="n">
        <v>2</v>
      </c>
      <c r="N98" s="26" t="n">
        <v>2</v>
      </c>
      <c r="O98" s="8"/>
      <c r="P98" s="8"/>
      <c r="R98" s="27"/>
      <c r="S98" s="27"/>
      <c r="T98" s="27"/>
      <c r="U98" s="27"/>
      <c r="V98" s="27"/>
      <c r="W98" s="27"/>
      <c r="X98" s="27"/>
    </row>
    <row r="99" customFormat="false" ht="24" hidden="false" customHeight="true" outlineLevel="0" collapsed="false">
      <c r="A99" s="7"/>
      <c r="B99" s="8"/>
      <c r="C99" s="8"/>
      <c r="D99" s="8"/>
      <c r="E99" s="8"/>
      <c r="F99" s="8"/>
      <c r="G99" s="35" t="s">
        <v>23</v>
      </c>
      <c r="H99" s="26" t="n">
        <f aca="false">SUM(I99:N99)</f>
        <v>0.4</v>
      </c>
      <c r="I99" s="26" t="n">
        <v>0</v>
      </c>
      <c r="J99" s="26" t="n">
        <v>0</v>
      </c>
      <c r="K99" s="26" t="n">
        <v>0</v>
      </c>
      <c r="L99" s="26" t="n">
        <v>0</v>
      </c>
      <c r="M99" s="26" t="n">
        <v>0.2</v>
      </c>
      <c r="N99" s="26" t="n">
        <v>0.2</v>
      </c>
      <c r="O99" s="8"/>
      <c r="P99" s="8"/>
      <c r="R99" s="27"/>
      <c r="S99" s="27"/>
      <c r="T99" s="27"/>
      <c r="U99" s="27"/>
      <c r="V99" s="27"/>
      <c r="W99" s="27"/>
      <c r="X99" s="27"/>
    </row>
    <row r="100" customFormat="false" ht="31.5" hidden="false" customHeight="false" outlineLevel="0" collapsed="false">
      <c r="A100" s="7"/>
      <c r="B100" s="8"/>
      <c r="C100" s="8"/>
      <c r="D100" s="8"/>
      <c r="E100" s="8"/>
      <c r="F100" s="8"/>
      <c r="G100" s="35" t="s">
        <v>24</v>
      </c>
      <c r="H100" s="26" t="n">
        <f aca="false">SUM(I100:N100)</f>
        <v>0</v>
      </c>
      <c r="I100" s="26" t="n">
        <v>0</v>
      </c>
      <c r="J100" s="26" t="n">
        <v>0</v>
      </c>
      <c r="K100" s="26" t="n">
        <v>0</v>
      </c>
      <c r="L100" s="26" t="n">
        <v>0</v>
      </c>
      <c r="M100" s="26" t="n">
        <v>0</v>
      </c>
      <c r="N100" s="26" t="n">
        <v>0</v>
      </c>
      <c r="O100" s="8"/>
      <c r="P100" s="8"/>
      <c r="R100" s="27"/>
      <c r="S100" s="27"/>
      <c r="T100" s="27"/>
      <c r="U100" s="27"/>
      <c r="V100" s="27"/>
      <c r="W100" s="27"/>
      <c r="X100" s="27"/>
    </row>
    <row r="101" customFormat="false" ht="31.5" hidden="false" customHeight="true" outlineLevel="0" collapsed="false">
      <c r="A101" s="7" t="s">
        <v>112</v>
      </c>
      <c r="B101" s="8" t="s">
        <v>54</v>
      </c>
      <c r="C101" s="8" t="s">
        <v>39</v>
      </c>
      <c r="D101" s="8" t="s">
        <v>55</v>
      </c>
      <c r="E101" s="8" t="s">
        <v>113</v>
      </c>
      <c r="F101" s="8" t="s">
        <v>62</v>
      </c>
      <c r="G101" s="35" t="s">
        <v>19</v>
      </c>
      <c r="H101" s="26" t="n">
        <f aca="false">SUM(H102:H105)</f>
        <v>4.4</v>
      </c>
      <c r="I101" s="26" t="n">
        <f aca="false">SUM(I102:I105)</f>
        <v>0</v>
      </c>
      <c r="J101" s="26" t="n">
        <f aca="false">SUM(J102:J105)</f>
        <v>0</v>
      </c>
      <c r="K101" s="26" t="n">
        <f aca="false">SUM(K102:K105)</f>
        <v>0</v>
      </c>
      <c r="L101" s="26" t="n">
        <f aca="false">SUM(L102:L105)</f>
        <v>0</v>
      </c>
      <c r="M101" s="26" t="n">
        <f aca="false">SUM(M102:M105)</f>
        <v>2.2</v>
      </c>
      <c r="N101" s="26" t="n">
        <f aca="false">SUM(N102:N105)</f>
        <v>2.2</v>
      </c>
      <c r="O101" s="8" t="n">
        <v>10000</v>
      </c>
      <c r="P101" s="8" t="s">
        <v>78</v>
      </c>
      <c r="R101" s="27"/>
      <c r="S101" s="27"/>
      <c r="T101" s="27"/>
      <c r="U101" s="27"/>
      <c r="V101" s="27"/>
      <c r="W101" s="27"/>
      <c r="X101" s="27"/>
    </row>
    <row r="102" customFormat="false" ht="24" hidden="false" customHeight="true" outlineLevel="0" collapsed="false">
      <c r="A102" s="7"/>
      <c r="B102" s="8"/>
      <c r="C102" s="8"/>
      <c r="D102" s="8"/>
      <c r="E102" s="8"/>
      <c r="F102" s="8"/>
      <c r="G102" s="35" t="s">
        <v>59</v>
      </c>
      <c r="H102" s="26" t="n">
        <f aca="false">SUM(I102:N102)</f>
        <v>0</v>
      </c>
      <c r="I102" s="26" t="n">
        <v>0</v>
      </c>
      <c r="J102" s="26" t="n">
        <v>0</v>
      </c>
      <c r="K102" s="26" t="n">
        <v>0</v>
      </c>
      <c r="L102" s="26" t="n">
        <v>0</v>
      </c>
      <c r="M102" s="26" t="n">
        <v>0</v>
      </c>
      <c r="N102" s="26" t="n">
        <v>0</v>
      </c>
      <c r="O102" s="8"/>
      <c r="P102" s="8"/>
      <c r="R102" s="27"/>
      <c r="S102" s="27"/>
      <c r="T102" s="27"/>
      <c r="U102" s="27"/>
      <c r="V102" s="27"/>
      <c r="W102" s="27"/>
      <c r="X102" s="27"/>
    </row>
    <row r="103" customFormat="false" ht="47.25" hidden="false" customHeight="false" outlineLevel="0" collapsed="false">
      <c r="A103" s="7"/>
      <c r="B103" s="8"/>
      <c r="C103" s="8"/>
      <c r="D103" s="8"/>
      <c r="E103" s="8"/>
      <c r="F103" s="8"/>
      <c r="G103" s="35" t="s">
        <v>22</v>
      </c>
      <c r="H103" s="26" t="n">
        <f aca="false">SUM(I103:N103)</f>
        <v>4</v>
      </c>
      <c r="I103" s="26" t="n">
        <v>0</v>
      </c>
      <c r="J103" s="26" t="n">
        <v>0</v>
      </c>
      <c r="K103" s="26" t="n">
        <v>0</v>
      </c>
      <c r="L103" s="26" t="n">
        <v>0</v>
      </c>
      <c r="M103" s="26" t="n">
        <v>2</v>
      </c>
      <c r="N103" s="26" t="n">
        <v>2</v>
      </c>
      <c r="O103" s="8"/>
      <c r="P103" s="8"/>
      <c r="R103" s="27"/>
      <c r="S103" s="27"/>
      <c r="T103" s="27"/>
      <c r="U103" s="27"/>
      <c r="V103" s="27"/>
      <c r="W103" s="27"/>
      <c r="X103" s="27"/>
    </row>
    <row r="104" customFormat="false" ht="24.75" hidden="false" customHeight="true" outlineLevel="0" collapsed="false">
      <c r="A104" s="7"/>
      <c r="B104" s="8"/>
      <c r="C104" s="8"/>
      <c r="D104" s="8"/>
      <c r="E104" s="8"/>
      <c r="F104" s="8"/>
      <c r="G104" s="35" t="s">
        <v>23</v>
      </c>
      <c r="H104" s="26" t="n">
        <f aca="false">SUM(I104:N104)</f>
        <v>0.4</v>
      </c>
      <c r="I104" s="26" t="n">
        <v>0</v>
      </c>
      <c r="J104" s="26" t="n">
        <v>0</v>
      </c>
      <c r="K104" s="26" t="n">
        <v>0</v>
      </c>
      <c r="L104" s="26" t="n">
        <v>0</v>
      </c>
      <c r="M104" s="26" t="n">
        <v>0.2</v>
      </c>
      <c r="N104" s="26" t="n">
        <v>0.2</v>
      </c>
      <c r="O104" s="8"/>
      <c r="P104" s="8"/>
      <c r="R104" s="27"/>
      <c r="S104" s="27"/>
      <c r="T104" s="27"/>
      <c r="U104" s="27"/>
      <c r="V104" s="27"/>
      <c r="W104" s="27"/>
      <c r="X104" s="27"/>
    </row>
    <row r="105" customFormat="false" ht="31.5" hidden="false" customHeight="false" outlineLevel="0" collapsed="false">
      <c r="A105" s="7"/>
      <c r="B105" s="8"/>
      <c r="C105" s="8"/>
      <c r="D105" s="8"/>
      <c r="E105" s="8"/>
      <c r="F105" s="8"/>
      <c r="G105" s="35" t="s">
        <v>24</v>
      </c>
      <c r="H105" s="26" t="n">
        <f aca="false">SUM(I105:N105)</f>
        <v>0</v>
      </c>
      <c r="I105" s="26" t="n">
        <v>0</v>
      </c>
      <c r="J105" s="26" t="n">
        <v>0</v>
      </c>
      <c r="K105" s="26" t="n">
        <v>0</v>
      </c>
      <c r="L105" s="26" t="n">
        <v>0</v>
      </c>
      <c r="M105" s="26" t="n">
        <v>0</v>
      </c>
      <c r="N105" s="26" t="n">
        <v>0</v>
      </c>
      <c r="O105" s="8"/>
      <c r="P105" s="8"/>
      <c r="R105" s="27"/>
      <c r="S105" s="27"/>
      <c r="T105" s="27"/>
      <c r="U105" s="27"/>
      <c r="V105" s="27"/>
      <c r="W105" s="27"/>
      <c r="X105" s="27"/>
    </row>
    <row r="106" customFormat="false" ht="31.5" hidden="false" customHeight="true" outlineLevel="0" collapsed="false">
      <c r="A106" s="35" t="s">
        <v>114</v>
      </c>
      <c r="B106" s="8" t="s">
        <v>54</v>
      </c>
      <c r="C106" s="8" t="s">
        <v>39</v>
      </c>
      <c r="D106" s="8" t="s">
        <v>55</v>
      </c>
      <c r="E106" s="8" t="s">
        <v>115</v>
      </c>
      <c r="F106" s="8" t="s">
        <v>62</v>
      </c>
      <c r="G106" s="35" t="s">
        <v>19</v>
      </c>
      <c r="H106" s="26" t="n">
        <f aca="false">SUM(H107:H110)</f>
        <v>4.4</v>
      </c>
      <c r="I106" s="26" t="n">
        <f aca="false">SUM(I107:I110)</f>
        <v>0</v>
      </c>
      <c r="J106" s="26" t="n">
        <f aca="false">SUM(J107:J110)</f>
        <v>0</v>
      </c>
      <c r="K106" s="26" t="n">
        <f aca="false">SUM(K107:K110)</f>
        <v>0</v>
      </c>
      <c r="L106" s="26" t="n">
        <f aca="false">SUM(L107:L110)</f>
        <v>0</v>
      </c>
      <c r="M106" s="26" t="n">
        <f aca="false">SUM(M107:M110)</f>
        <v>2.2</v>
      </c>
      <c r="N106" s="26" t="n">
        <f aca="false">SUM(N107:N110)</f>
        <v>2.2</v>
      </c>
      <c r="O106" s="8" t="n">
        <v>200</v>
      </c>
      <c r="P106" s="8" t="s">
        <v>78</v>
      </c>
      <c r="R106" s="27"/>
      <c r="S106" s="27"/>
      <c r="T106" s="27"/>
      <c r="U106" s="27"/>
      <c r="V106" s="27"/>
      <c r="W106" s="27"/>
      <c r="X106" s="27"/>
    </row>
    <row r="107" customFormat="false" ht="24.75" hidden="false" customHeight="true" outlineLevel="0" collapsed="false">
      <c r="A107" s="35"/>
      <c r="B107" s="8"/>
      <c r="C107" s="8"/>
      <c r="D107" s="8"/>
      <c r="E107" s="8"/>
      <c r="F107" s="8"/>
      <c r="G107" s="35" t="s">
        <v>59</v>
      </c>
      <c r="H107" s="26" t="n">
        <f aca="false">SUM(I107:N107)</f>
        <v>0</v>
      </c>
      <c r="I107" s="26" t="n">
        <v>0</v>
      </c>
      <c r="J107" s="26" t="n">
        <v>0</v>
      </c>
      <c r="K107" s="26" t="n">
        <v>0</v>
      </c>
      <c r="L107" s="26" t="n">
        <v>0</v>
      </c>
      <c r="M107" s="26" t="n">
        <v>0</v>
      </c>
      <c r="N107" s="26" t="n">
        <v>0</v>
      </c>
      <c r="O107" s="8"/>
      <c r="P107" s="8"/>
      <c r="R107" s="27"/>
      <c r="S107" s="27"/>
      <c r="T107" s="27"/>
      <c r="U107" s="27"/>
      <c r="V107" s="27"/>
      <c r="W107" s="27"/>
      <c r="X107" s="27"/>
    </row>
    <row r="108" customFormat="false" ht="47.25" hidden="false" customHeight="false" outlineLevel="0" collapsed="false">
      <c r="A108" s="35"/>
      <c r="B108" s="8"/>
      <c r="C108" s="8"/>
      <c r="D108" s="8"/>
      <c r="E108" s="8"/>
      <c r="F108" s="8"/>
      <c r="G108" s="35" t="s">
        <v>22</v>
      </c>
      <c r="H108" s="26" t="n">
        <f aca="false">SUM(I108:N108)</f>
        <v>4</v>
      </c>
      <c r="I108" s="26" t="n">
        <v>0</v>
      </c>
      <c r="J108" s="26" t="n">
        <v>0</v>
      </c>
      <c r="K108" s="26" t="n">
        <v>0</v>
      </c>
      <c r="L108" s="26" t="n">
        <v>0</v>
      </c>
      <c r="M108" s="26" t="n">
        <v>2</v>
      </c>
      <c r="N108" s="26" t="n">
        <v>2</v>
      </c>
      <c r="O108" s="8"/>
      <c r="P108" s="8"/>
      <c r="R108" s="27"/>
      <c r="S108" s="27"/>
      <c r="T108" s="27"/>
      <c r="U108" s="27"/>
      <c r="V108" s="27"/>
      <c r="W108" s="27"/>
      <c r="X108" s="27"/>
    </row>
    <row r="109" customFormat="false" ht="22.5" hidden="false" customHeight="true" outlineLevel="0" collapsed="false">
      <c r="A109" s="35"/>
      <c r="B109" s="8"/>
      <c r="C109" s="8"/>
      <c r="D109" s="8"/>
      <c r="E109" s="8"/>
      <c r="F109" s="8"/>
      <c r="G109" s="35" t="s">
        <v>23</v>
      </c>
      <c r="H109" s="26" t="n">
        <f aca="false">SUM(I109:N109)</f>
        <v>0.4</v>
      </c>
      <c r="I109" s="26" t="n">
        <v>0</v>
      </c>
      <c r="J109" s="26" t="n">
        <v>0</v>
      </c>
      <c r="K109" s="26" t="n">
        <v>0</v>
      </c>
      <c r="L109" s="26" t="n">
        <v>0</v>
      </c>
      <c r="M109" s="26" t="n">
        <v>0.2</v>
      </c>
      <c r="N109" s="26" t="n">
        <v>0.2</v>
      </c>
      <c r="O109" s="8"/>
      <c r="P109" s="8"/>
      <c r="R109" s="27"/>
      <c r="S109" s="27"/>
      <c r="T109" s="27"/>
      <c r="U109" s="27"/>
      <c r="V109" s="27"/>
      <c r="W109" s="27"/>
      <c r="X109" s="27"/>
    </row>
    <row r="110" customFormat="false" ht="31.5" hidden="false" customHeight="false" outlineLevel="0" collapsed="false">
      <c r="A110" s="35"/>
      <c r="B110" s="8"/>
      <c r="C110" s="8"/>
      <c r="D110" s="8"/>
      <c r="E110" s="8"/>
      <c r="F110" s="8"/>
      <c r="G110" s="35" t="s">
        <v>24</v>
      </c>
      <c r="H110" s="26" t="n">
        <f aca="false">SUM(I110:N110)</f>
        <v>0</v>
      </c>
      <c r="I110" s="26" t="n">
        <v>0</v>
      </c>
      <c r="J110" s="26" t="n">
        <v>0</v>
      </c>
      <c r="K110" s="26" t="n">
        <v>0</v>
      </c>
      <c r="L110" s="26" t="n">
        <v>0</v>
      </c>
      <c r="M110" s="26" t="n">
        <v>0</v>
      </c>
      <c r="N110" s="26" t="n">
        <v>0</v>
      </c>
      <c r="O110" s="8"/>
      <c r="P110" s="8"/>
      <c r="R110" s="27"/>
      <c r="S110" s="27"/>
      <c r="T110" s="27"/>
      <c r="U110" s="27"/>
      <c r="V110" s="27"/>
      <c r="W110" s="27"/>
      <c r="X110" s="27"/>
    </row>
    <row r="111" customFormat="false" ht="31.5" hidden="false" customHeight="true" outlineLevel="0" collapsed="false">
      <c r="A111" s="7" t="s">
        <v>116</v>
      </c>
      <c r="B111" s="8" t="s">
        <v>54</v>
      </c>
      <c r="C111" s="8" t="s">
        <v>39</v>
      </c>
      <c r="D111" s="8" t="s">
        <v>55</v>
      </c>
      <c r="E111" s="8" t="s">
        <v>117</v>
      </c>
      <c r="F111" s="8" t="s">
        <v>62</v>
      </c>
      <c r="G111" s="35" t="s">
        <v>19</v>
      </c>
      <c r="H111" s="26" t="n">
        <f aca="false">SUM(H112:H115)</f>
        <v>4.4</v>
      </c>
      <c r="I111" s="26" t="n">
        <f aca="false">SUM(I112:I115)</f>
        <v>0</v>
      </c>
      <c r="J111" s="26" t="n">
        <f aca="false">SUM(J112:J115)</f>
        <v>0</v>
      </c>
      <c r="K111" s="26" t="n">
        <f aca="false">SUM(K112:K115)</f>
        <v>0</v>
      </c>
      <c r="L111" s="26" t="n">
        <f aca="false">SUM(L112:L115)</f>
        <v>0</v>
      </c>
      <c r="M111" s="26" t="n">
        <f aca="false">SUM(M112:M115)</f>
        <v>2.2</v>
      </c>
      <c r="N111" s="26" t="n">
        <f aca="false">SUM(N112:N115)</f>
        <v>2.2</v>
      </c>
      <c r="O111" s="8" t="n">
        <v>500</v>
      </c>
      <c r="P111" s="8" t="s">
        <v>78</v>
      </c>
      <c r="R111" s="27"/>
      <c r="S111" s="27"/>
      <c r="T111" s="27"/>
      <c r="U111" s="27"/>
      <c r="V111" s="27"/>
      <c r="W111" s="27"/>
      <c r="X111" s="27"/>
    </row>
    <row r="112" customFormat="false" ht="27" hidden="false" customHeight="true" outlineLevel="0" collapsed="false">
      <c r="A112" s="7"/>
      <c r="B112" s="8"/>
      <c r="C112" s="8"/>
      <c r="D112" s="8"/>
      <c r="E112" s="8"/>
      <c r="F112" s="8"/>
      <c r="G112" s="35" t="s">
        <v>59</v>
      </c>
      <c r="H112" s="26" t="n">
        <f aca="false">SUM(I112:N112)</f>
        <v>0</v>
      </c>
      <c r="I112" s="26" t="n">
        <v>0</v>
      </c>
      <c r="J112" s="26" t="n">
        <v>0</v>
      </c>
      <c r="K112" s="26" t="n">
        <v>0</v>
      </c>
      <c r="L112" s="26" t="n">
        <v>0</v>
      </c>
      <c r="M112" s="26" t="n">
        <v>0</v>
      </c>
      <c r="N112" s="26" t="n">
        <v>0</v>
      </c>
      <c r="O112" s="8"/>
      <c r="P112" s="8"/>
      <c r="R112" s="27"/>
      <c r="S112" s="27"/>
      <c r="T112" s="27"/>
      <c r="U112" s="27"/>
      <c r="V112" s="27"/>
      <c r="W112" s="27"/>
      <c r="X112" s="27"/>
    </row>
    <row r="113" customFormat="false" ht="47.25" hidden="false" customHeight="false" outlineLevel="0" collapsed="false">
      <c r="A113" s="7"/>
      <c r="B113" s="8"/>
      <c r="C113" s="8"/>
      <c r="D113" s="8"/>
      <c r="E113" s="8"/>
      <c r="F113" s="8"/>
      <c r="G113" s="35" t="s">
        <v>22</v>
      </c>
      <c r="H113" s="26" t="n">
        <f aca="false">SUM(I113:N113)</f>
        <v>4</v>
      </c>
      <c r="I113" s="26" t="n">
        <v>0</v>
      </c>
      <c r="J113" s="26" t="n">
        <v>0</v>
      </c>
      <c r="K113" s="26" t="n">
        <v>0</v>
      </c>
      <c r="L113" s="26" t="n">
        <v>0</v>
      </c>
      <c r="M113" s="26" t="n">
        <v>2</v>
      </c>
      <c r="N113" s="26" t="n">
        <v>2</v>
      </c>
      <c r="O113" s="8"/>
      <c r="P113" s="8"/>
      <c r="R113" s="27"/>
      <c r="S113" s="27"/>
      <c r="T113" s="27"/>
      <c r="U113" s="27"/>
      <c r="V113" s="27"/>
      <c r="W113" s="27"/>
      <c r="X113" s="27"/>
    </row>
    <row r="114" customFormat="false" ht="24" hidden="false" customHeight="true" outlineLevel="0" collapsed="false">
      <c r="A114" s="7"/>
      <c r="B114" s="8"/>
      <c r="C114" s="8"/>
      <c r="D114" s="8"/>
      <c r="E114" s="8"/>
      <c r="F114" s="8"/>
      <c r="G114" s="35" t="s">
        <v>23</v>
      </c>
      <c r="H114" s="26" t="n">
        <f aca="false">SUM(I114:N114)</f>
        <v>0.4</v>
      </c>
      <c r="I114" s="26" t="n">
        <v>0</v>
      </c>
      <c r="J114" s="26" t="n">
        <v>0</v>
      </c>
      <c r="K114" s="26" t="n">
        <v>0</v>
      </c>
      <c r="L114" s="26" t="n">
        <v>0</v>
      </c>
      <c r="M114" s="26" t="n">
        <v>0.2</v>
      </c>
      <c r="N114" s="26" t="n">
        <v>0.2</v>
      </c>
      <c r="O114" s="8"/>
      <c r="P114" s="8"/>
      <c r="R114" s="27"/>
      <c r="S114" s="27"/>
      <c r="T114" s="27"/>
      <c r="U114" s="27"/>
      <c r="V114" s="27"/>
      <c r="W114" s="27"/>
      <c r="X114" s="27"/>
    </row>
    <row r="115" customFormat="false" ht="31.5" hidden="false" customHeight="false" outlineLevel="0" collapsed="false">
      <c r="A115" s="7"/>
      <c r="B115" s="8"/>
      <c r="C115" s="8"/>
      <c r="D115" s="8"/>
      <c r="E115" s="8"/>
      <c r="F115" s="8"/>
      <c r="G115" s="35" t="s">
        <v>24</v>
      </c>
      <c r="H115" s="26" t="n">
        <f aca="false">SUM(I115:N115)</f>
        <v>0</v>
      </c>
      <c r="I115" s="26" t="n">
        <v>0</v>
      </c>
      <c r="J115" s="26" t="n">
        <v>0</v>
      </c>
      <c r="K115" s="26" t="n">
        <v>0</v>
      </c>
      <c r="L115" s="26" t="n">
        <v>0</v>
      </c>
      <c r="M115" s="26" t="n">
        <v>0</v>
      </c>
      <c r="N115" s="26" t="n">
        <v>0</v>
      </c>
      <c r="O115" s="8"/>
      <c r="P115" s="8"/>
      <c r="R115" s="27"/>
      <c r="S115" s="27"/>
      <c r="T115" s="27"/>
      <c r="U115" s="27"/>
      <c r="V115" s="27"/>
      <c r="W115" s="27"/>
      <c r="X115" s="27"/>
    </row>
    <row r="116" customFormat="false" ht="31.5" hidden="false" customHeight="true" outlineLevel="0" collapsed="false">
      <c r="A116" s="35" t="s">
        <v>118</v>
      </c>
      <c r="B116" s="8" t="s">
        <v>54</v>
      </c>
      <c r="C116" s="8" t="s">
        <v>39</v>
      </c>
      <c r="D116" s="8" t="s">
        <v>55</v>
      </c>
      <c r="E116" s="8" t="s">
        <v>119</v>
      </c>
      <c r="F116" s="8" t="s">
        <v>62</v>
      </c>
      <c r="G116" s="35" t="s">
        <v>19</v>
      </c>
      <c r="H116" s="26" t="n">
        <f aca="false">SUM(H117:H120)</f>
        <v>40.6</v>
      </c>
      <c r="I116" s="26" t="n">
        <f aca="false">SUM(I117:I120)</f>
        <v>0</v>
      </c>
      <c r="J116" s="26" t="n">
        <f aca="false">SUM(J117:J120)</f>
        <v>0</v>
      </c>
      <c r="K116" s="26" t="n">
        <v>0</v>
      </c>
      <c r="L116" s="26" t="n">
        <f aca="false">SUM(L117:L120)</f>
        <v>0</v>
      </c>
      <c r="M116" s="26" t="n">
        <f aca="false">SUM(M117:M120)</f>
        <v>5.2</v>
      </c>
      <c r="N116" s="26" t="n">
        <f aca="false">SUM(N117:N120)</f>
        <v>35.4</v>
      </c>
      <c r="O116" s="8" t="n">
        <v>800</v>
      </c>
      <c r="P116" s="8" t="s">
        <v>120</v>
      </c>
      <c r="R116" s="27"/>
      <c r="S116" s="27"/>
      <c r="T116" s="27"/>
      <c r="U116" s="27"/>
      <c r="V116" s="27"/>
      <c r="W116" s="27"/>
      <c r="X116" s="27"/>
    </row>
    <row r="117" customFormat="false" ht="24" hidden="false" customHeight="true" outlineLevel="0" collapsed="false">
      <c r="A117" s="35"/>
      <c r="B117" s="8"/>
      <c r="C117" s="8"/>
      <c r="D117" s="8"/>
      <c r="E117" s="8"/>
      <c r="F117" s="8"/>
      <c r="G117" s="35" t="s">
        <v>59</v>
      </c>
      <c r="H117" s="26" t="n">
        <f aca="false">SUM(I117:N117)</f>
        <v>0</v>
      </c>
      <c r="I117" s="26" t="n">
        <v>0</v>
      </c>
      <c r="J117" s="26" t="n">
        <v>0</v>
      </c>
      <c r="K117" s="26" t="n">
        <v>0</v>
      </c>
      <c r="L117" s="26" t="n">
        <v>0</v>
      </c>
      <c r="M117" s="26" t="n">
        <v>0</v>
      </c>
      <c r="N117" s="26" t="n">
        <v>0</v>
      </c>
      <c r="O117" s="8"/>
      <c r="P117" s="8"/>
      <c r="R117" s="27"/>
      <c r="S117" s="27"/>
      <c r="T117" s="27"/>
      <c r="U117" s="27"/>
      <c r="V117" s="27"/>
      <c r="W117" s="27"/>
      <c r="X117" s="27"/>
    </row>
    <row r="118" customFormat="false" ht="47.25" hidden="false" customHeight="false" outlineLevel="0" collapsed="false">
      <c r="A118" s="35"/>
      <c r="B118" s="8"/>
      <c r="C118" s="8"/>
      <c r="D118" s="8"/>
      <c r="E118" s="8"/>
      <c r="F118" s="8"/>
      <c r="G118" s="35" t="s">
        <v>22</v>
      </c>
      <c r="H118" s="26" t="n">
        <f aca="false">SUM(I118:N118)</f>
        <v>39</v>
      </c>
      <c r="I118" s="26" t="n">
        <v>0</v>
      </c>
      <c r="J118" s="26" t="n">
        <v>0</v>
      </c>
      <c r="K118" s="26" t="n">
        <v>0</v>
      </c>
      <c r="L118" s="26" t="n">
        <v>0</v>
      </c>
      <c r="M118" s="26" t="n">
        <v>5</v>
      </c>
      <c r="N118" s="26" t="n">
        <v>34</v>
      </c>
      <c r="O118" s="8"/>
      <c r="P118" s="8"/>
      <c r="R118" s="27"/>
      <c r="S118" s="27"/>
      <c r="T118" s="27"/>
      <c r="U118" s="27"/>
      <c r="V118" s="27"/>
      <c r="W118" s="27"/>
      <c r="X118" s="27"/>
    </row>
    <row r="119" customFormat="false" ht="24.75" hidden="false" customHeight="true" outlineLevel="0" collapsed="false">
      <c r="A119" s="35"/>
      <c r="B119" s="8"/>
      <c r="C119" s="8"/>
      <c r="D119" s="8"/>
      <c r="E119" s="8"/>
      <c r="F119" s="8"/>
      <c r="G119" s="35" t="s">
        <v>23</v>
      </c>
      <c r="H119" s="26" t="n">
        <f aca="false">SUM(I119:N119)</f>
        <v>1.6</v>
      </c>
      <c r="I119" s="26" t="n">
        <v>0</v>
      </c>
      <c r="J119" s="26" t="n">
        <v>0</v>
      </c>
      <c r="K119" s="26" t="n">
        <v>0</v>
      </c>
      <c r="L119" s="26" t="n">
        <v>0</v>
      </c>
      <c r="M119" s="26" t="n">
        <v>0.2</v>
      </c>
      <c r="N119" s="26" t="n">
        <v>1.4</v>
      </c>
      <c r="O119" s="8"/>
      <c r="P119" s="8"/>
      <c r="R119" s="27"/>
      <c r="S119" s="27"/>
      <c r="T119" s="27"/>
      <c r="U119" s="27"/>
      <c r="V119" s="27"/>
      <c r="W119" s="27"/>
      <c r="X119" s="27"/>
    </row>
    <row r="120" customFormat="false" ht="31.5" hidden="false" customHeight="false" outlineLevel="0" collapsed="false">
      <c r="A120" s="35"/>
      <c r="B120" s="8"/>
      <c r="C120" s="8"/>
      <c r="D120" s="8"/>
      <c r="E120" s="8"/>
      <c r="F120" s="8"/>
      <c r="G120" s="35" t="s">
        <v>24</v>
      </c>
      <c r="H120" s="26" t="n">
        <f aca="false">SUM(I120:N120)</f>
        <v>0</v>
      </c>
      <c r="I120" s="26" t="n">
        <v>0</v>
      </c>
      <c r="J120" s="26" t="n">
        <v>0</v>
      </c>
      <c r="K120" s="26" t="n">
        <v>0</v>
      </c>
      <c r="L120" s="26" t="n">
        <v>0</v>
      </c>
      <c r="M120" s="26" t="n">
        <v>0</v>
      </c>
      <c r="N120" s="26" t="n">
        <v>0</v>
      </c>
      <c r="O120" s="8"/>
      <c r="P120" s="8"/>
      <c r="R120" s="27"/>
      <c r="S120" s="27"/>
      <c r="T120" s="27"/>
      <c r="U120" s="27"/>
      <c r="V120" s="27"/>
      <c r="W120" s="27"/>
      <c r="X120" s="27"/>
    </row>
    <row r="121" customFormat="false" ht="31.5" hidden="false" customHeight="true" outlineLevel="0" collapsed="false">
      <c r="A121" s="7" t="s">
        <v>121</v>
      </c>
      <c r="B121" s="8" t="s">
        <v>54</v>
      </c>
      <c r="C121" s="8" t="s">
        <v>39</v>
      </c>
      <c r="D121" s="8" t="n">
        <v>2030</v>
      </c>
      <c r="E121" s="8" t="s">
        <v>122</v>
      </c>
      <c r="F121" s="8" t="s">
        <v>62</v>
      </c>
      <c r="G121" s="35" t="s">
        <v>19</v>
      </c>
      <c r="H121" s="26" t="n">
        <f aca="false">SUM(H122:H125)</f>
        <v>168.5</v>
      </c>
      <c r="I121" s="26" t="n">
        <f aca="false">SUM(I122:I125)</f>
        <v>0</v>
      </c>
      <c r="J121" s="26" t="n">
        <f aca="false">SUM(J122:J125)</f>
        <v>0</v>
      </c>
      <c r="K121" s="26" t="n">
        <f aca="false">SUM(K122:K125)</f>
        <v>0</v>
      </c>
      <c r="L121" s="26" t="n">
        <f aca="false">SUM(L122:L125)</f>
        <v>0</v>
      </c>
      <c r="M121" s="26" t="n">
        <f aca="false">SUM(M122:M125)</f>
        <v>0</v>
      </c>
      <c r="N121" s="26" t="n">
        <f aca="false">SUM(N122:N125)</f>
        <v>168.5</v>
      </c>
      <c r="O121" s="8" t="n">
        <v>17000</v>
      </c>
      <c r="P121" s="8" t="s">
        <v>123</v>
      </c>
      <c r="R121" s="27"/>
      <c r="S121" s="27"/>
      <c r="T121" s="27"/>
      <c r="U121" s="27"/>
      <c r="V121" s="27"/>
      <c r="W121" s="27"/>
      <c r="X121" s="27"/>
    </row>
    <row r="122" customFormat="false" ht="24.75" hidden="false" customHeight="true" outlineLevel="0" collapsed="false">
      <c r="A122" s="7"/>
      <c r="B122" s="8"/>
      <c r="C122" s="8"/>
      <c r="D122" s="8"/>
      <c r="E122" s="8"/>
      <c r="F122" s="8"/>
      <c r="G122" s="35" t="s">
        <v>59</v>
      </c>
      <c r="H122" s="26" t="n">
        <f aca="false">SUM(I122:N122)</f>
        <v>0</v>
      </c>
      <c r="I122" s="26" t="n">
        <v>0</v>
      </c>
      <c r="J122" s="26" t="n">
        <v>0</v>
      </c>
      <c r="K122" s="26" t="n">
        <v>0</v>
      </c>
      <c r="L122" s="26" t="n">
        <v>0</v>
      </c>
      <c r="M122" s="26" t="n">
        <v>0</v>
      </c>
      <c r="N122" s="26" t="n">
        <v>0</v>
      </c>
      <c r="O122" s="8"/>
      <c r="P122" s="8"/>
      <c r="R122" s="27"/>
      <c r="S122" s="27"/>
      <c r="T122" s="27"/>
      <c r="U122" s="27"/>
      <c r="V122" s="27"/>
      <c r="W122" s="27"/>
      <c r="X122" s="27"/>
    </row>
    <row r="123" customFormat="false" ht="47.25" hidden="false" customHeight="false" outlineLevel="0" collapsed="false">
      <c r="A123" s="7"/>
      <c r="B123" s="8"/>
      <c r="C123" s="8"/>
      <c r="D123" s="8"/>
      <c r="E123" s="8"/>
      <c r="F123" s="8"/>
      <c r="G123" s="35" t="s">
        <v>22</v>
      </c>
      <c r="H123" s="26" t="n">
        <f aca="false">SUM(I123:N123)</f>
        <v>162</v>
      </c>
      <c r="I123" s="26" t="n">
        <v>0</v>
      </c>
      <c r="J123" s="26" t="n">
        <v>0</v>
      </c>
      <c r="K123" s="26" t="n">
        <v>0</v>
      </c>
      <c r="L123" s="26" t="n">
        <v>0</v>
      </c>
      <c r="M123" s="26" t="n">
        <v>0</v>
      </c>
      <c r="N123" s="26" t="n">
        <v>162</v>
      </c>
      <c r="O123" s="8"/>
      <c r="P123" s="8"/>
      <c r="R123" s="27"/>
      <c r="S123" s="27"/>
      <c r="T123" s="27"/>
      <c r="U123" s="27"/>
      <c r="V123" s="27"/>
      <c r="W123" s="27"/>
      <c r="X123" s="27"/>
    </row>
    <row r="124" customFormat="false" ht="24" hidden="false" customHeight="true" outlineLevel="0" collapsed="false">
      <c r="A124" s="7"/>
      <c r="B124" s="8"/>
      <c r="C124" s="8"/>
      <c r="D124" s="8"/>
      <c r="E124" s="8"/>
      <c r="F124" s="8"/>
      <c r="G124" s="35" t="s">
        <v>23</v>
      </c>
      <c r="H124" s="26" t="n">
        <f aca="false">SUM(I124:N124)</f>
        <v>6.5</v>
      </c>
      <c r="I124" s="26" t="n">
        <v>0</v>
      </c>
      <c r="J124" s="26" t="n">
        <v>0</v>
      </c>
      <c r="K124" s="26" t="n">
        <v>0</v>
      </c>
      <c r="L124" s="26" t="n">
        <v>0</v>
      </c>
      <c r="M124" s="26" t="n">
        <v>0</v>
      </c>
      <c r="N124" s="26" t="n">
        <v>6.5</v>
      </c>
      <c r="O124" s="8"/>
      <c r="P124" s="8"/>
      <c r="R124" s="27"/>
      <c r="S124" s="27"/>
      <c r="T124" s="27"/>
      <c r="U124" s="27"/>
      <c r="V124" s="27"/>
      <c r="W124" s="27"/>
      <c r="X124" s="27"/>
    </row>
    <row r="125" customFormat="false" ht="31.5" hidden="false" customHeight="false" outlineLevel="0" collapsed="false">
      <c r="A125" s="7"/>
      <c r="B125" s="8"/>
      <c r="C125" s="8"/>
      <c r="D125" s="8"/>
      <c r="E125" s="8"/>
      <c r="F125" s="8"/>
      <c r="G125" s="35" t="s">
        <v>24</v>
      </c>
      <c r="H125" s="26" t="n">
        <f aca="false">SUM(I125:N125)</f>
        <v>0</v>
      </c>
      <c r="I125" s="26" t="n">
        <v>0</v>
      </c>
      <c r="J125" s="26" t="n">
        <v>0</v>
      </c>
      <c r="K125" s="26" t="n">
        <v>0</v>
      </c>
      <c r="L125" s="26" t="n">
        <v>0</v>
      </c>
      <c r="M125" s="26" t="n">
        <v>0</v>
      </c>
      <c r="N125" s="26" t="n">
        <v>0</v>
      </c>
      <c r="O125" s="8"/>
      <c r="P125" s="8"/>
      <c r="R125" s="27"/>
      <c r="S125" s="27"/>
      <c r="T125" s="27"/>
      <c r="U125" s="27"/>
      <c r="V125" s="27"/>
      <c r="W125" s="27"/>
      <c r="X125" s="27"/>
    </row>
    <row r="126" customFormat="false" ht="31.5" hidden="false" customHeight="true" outlineLevel="0" collapsed="false">
      <c r="A126" s="7" t="s">
        <v>124</v>
      </c>
      <c r="B126" s="8" t="s">
        <v>54</v>
      </c>
      <c r="C126" s="8" t="s">
        <v>39</v>
      </c>
      <c r="D126" s="8" t="n">
        <v>2029</v>
      </c>
      <c r="E126" s="8" t="s">
        <v>119</v>
      </c>
      <c r="F126" s="8" t="s">
        <v>62</v>
      </c>
      <c r="G126" s="35" t="s">
        <v>19</v>
      </c>
      <c r="H126" s="26" t="n">
        <f aca="false">SUM(H127:H130)</f>
        <v>3.3</v>
      </c>
      <c r="I126" s="26" t="n">
        <f aca="false">SUM(I127:I130)</f>
        <v>0</v>
      </c>
      <c r="J126" s="26" t="n">
        <f aca="false">SUM(J127:J130)</f>
        <v>0</v>
      </c>
      <c r="K126" s="26" t="n">
        <f aca="false">SUM(K127:K130)</f>
        <v>0</v>
      </c>
      <c r="L126" s="26" t="n">
        <f aca="false">SUM(L127:L130)</f>
        <v>0</v>
      </c>
      <c r="M126" s="26" t="n">
        <f aca="false">SUM(M127:M130)</f>
        <v>3.3</v>
      </c>
      <c r="N126" s="26" t="n">
        <f aca="false">SUM(N127:N130)</f>
        <v>0</v>
      </c>
      <c r="O126" s="8" t="n">
        <v>10000</v>
      </c>
      <c r="P126" s="8" t="s">
        <v>125</v>
      </c>
      <c r="R126" s="27"/>
      <c r="S126" s="27"/>
      <c r="T126" s="27"/>
      <c r="U126" s="27"/>
      <c r="V126" s="27"/>
      <c r="W126" s="27"/>
      <c r="X126" s="27"/>
    </row>
    <row r="127" customFormat="false" ht="27.75" hidden="false" customHeight="true" outlineLevel="0" collapsed="false">
      <c r="A127" s="7"/>
      <c r="B127" s="8"/>
      <c r="C127" s="8"/>
      <c r="D127" s="8"/>
      <c r="E127" s="8"/>
      <c r="F127" s="8"/>
      <c r="G127" s="35" t="s">
        <v>59</v>
      </c>
      <c r="H127" s="26" t="n">
        <f aca="false">SUM(I127:N127)</f>
        <v>0</v>
      </c>
      <c r="I127" s="26" t="n">
        <v>0</v>
      </c>
      <c r="J127" s="26" t="n">
        <v>0</v>
      </c>
      <c r="K127" s="26" t="n">
        <v>0</v>
      </c>
      <c r="L127" s="26" t="n">
        <v>0</v>
      </c>
      <c r="M127" s="26" t="n">
        <v>0</v>
      </c>
      <c r="N127" s="26" t="n">
        <v>0</v>
      </c>
      <c r="O127" s="8"/>
      <c r="P127" s="8"/>
      <c r="R127" s="27"/>
      <c r="S127" s="27"/>
      <c r="T127" s="27"/>
      <c r="U127" s="27"/>
      <c r="V127" s="27"/>
      <c r="W127" s="27"/>
      <c r="X127" s="27"/>
    </row>
    <row r="128" customFormat="false" ht="47.25" hidden="false" customHeight="false" outlineLevel="0" collapsed="false">
      <c r="A128" s="7"/>
      <c r="B128" s="8"/>
      <c r="C128" s="8"/>
      <c r="D128" s="8"/>
      <c r="E128" s="8"/>
      <c r="F128" s="8"/>
      <c r="G128" s="35" t="s">
        <v>22</v>
      </c>
      <c r="H128" s="26" t="n">
        <f aca="false">SUM(I128:N128)</f>
        <v>2</v>
      </c>
      <c r="I128" s="26" t="n">
        <v>0</v>
      </c>
      <c r="J128" s="26" t="n">
        <v>0</v>
      </c>
      <c r="K128" s="26" t="n">
        <v>0</v>
      </c>
      <c r="L128" s="26" t="n">
        <v>0</v>
      </c>
      <c r="M128" s="26" t="n">
        <v>2</v>
      </c>
      <c r="N128" s="26" t="n">
        <v>0</v>
      </c>
      <c r="O128" s="8"/>
      <c r="P128" s="8"/>
      <c r="R128" s="27"/>
      <c r="S128" s="27"/>
      <c r="T128" s="27"/>
      <c r="U128" s="27"/>
      <c r="V128" s="27"/>
      <c r="W128" s="27"/>
      <c r="X128" s="27"/>
    </row>
    <row r="129" customFormat="false" ht="31.5" hidden="false" customHeight="false" outlineLevel="0" collapsed="false">
      <c r="A129" s="7"/>
      <c r="B129" s="8"/>
      <c r="C129" s="8"/>
      <c r="D129" s="8"/>
      <c r="E129" s="8"/>
      <c r="F129" s="8"/>
      <c r="G129" s="35" t="s">
        <v>126</v>
      </c>
      <c r="H129" s="26" t="n">
        <f aca="false">SUM(I129:N129)</f>
        <v>1.3</v>
      </c>
      <c r="I129" s="26" t="n">
        <v>0</v>
      </c>
      <c r="J129" s="26" t="n">
        <v>0</v>
      </c>
      <c r="K129" s="26" t="n">
        <v>0</v>
      </c>
      <c r="L129" s="26" t="n">
        <v>0</v>
      </c>
      <c r="M129" s="26" t="n">
        <v>1.3</v>
      </c>
      <c r="N129" s="26" t="n">
        <v>0</v>
      </c>
      <c r="O129" s="8"/>
      <c r="P129" s="8"/>
      <c r="R129" s="27"/>
      <c r="S129" s="27"/>
      <c r="T129" s="27"/>
      <c r="U129" s="27"/>
      <c r="V129" s="27"/>
      <c r="W129" s="27"/>
      <c r="X129" s="27"/>
      <c r="Y129" s="27"/>
    </row>
    <row r="130" customFormat="false" ht="27.75" hidden="false" customHeight="true" outlineLevel="0" collapsed="false">
      <c r="A130" s="7"/>
      <c r="B130" s="8"/>
      <c r="C130" s="8"/>
      <c r="D130" s="8"/>
      <c r="E130" s="8"/>
      <c r="F130" s="8"/>
      <c r="G130" s="35" t="s">
        <v>23</v>
      </c>
      <c r="H130" s="26" t="n">
        <f aca="false">SUM(I130:N130)</f>
        <v>0</v>
      </c>
      <c r="I130" s="26" t="n">
        <v>0</v>
      </c>
      <c r="J130" s="26" t="n">
        <v>0</v>
      </c>
      <c r="K130" s="26" t="n">
        <v>0</v>
      </c>
      <c r="L130" s="26" t="n">
        <v>0</v>
      </c>
      <c r="M130" s="26" t="n">
        <v>0</v>
      </c>
      <c r="N130" s="26" t="n">
        <v>0</v>
      </c>
      <c r="O130" s="8"/>
      <c r="P130" s="8"/>
      <c r="R130" s="27"/>
      <c r="S130" s="27"/>
      <c r="T130" s="27"/>
      <c r="U130" s="27"/>
      <c r="V130" s="27"/>
      <c r="W130" s="27"/>
      <c r="X130" s="27"/>
    </row>
    <row r="131" customFormat="false" ht="31.5" hidden="false" customHeight="true" outlineLevel="0" collapsed="false">
      <c r="A131" s="7" t="s">
        <v>127</v>
      </c>
      <c r="B131" s="8" t="s">
        <v>54</v>
      </c>
      <c r="C131" s="8" t="s">
        <v>39</v>
      </c>
      <c r="D131" s="8" t="n">
        <v>2029</v>
      </c>
      <c r="E131" s="8" t="s">
        <v>128</v>
      </c>
      <c r="F131" s="8" t="s">
        <v>129</v>
      </c>
      <c r="G131" s="35" t="s">
        <v>19</v>
      </c>
      <c r="H131" s="26" t="n">
        <f aca="false">SUM(H132:H135)</f>
        <v>176.8</v>
      </c>
      <c r="I131" s="26" t="n">
        <f aca="false">SUM(I132:I135)</f>
        <v>0</v>
      </c>
      <c r="J131" s="26" t="n">
        <f aca="false">SUM(J132:J135)</f>
        <v>0</v>
      </c>
      <c r="K131" s="26" t="n">
        <f aca="false">SUM(K132:K135)</f>
        <v>0</v>
      </c>
      <c r="L131" s="26" t="n">
        <f aca="false">SUM(L132:L135)</f>
        <v>0</v>
      </c>
      <c r="M131" s="26" t="n">
        <f aca="false">SUM(M132:M135)</f>
        <v>176.8</v>
      </c>
      <c r="N131" s="26" t="n">
        <f aca="false">SUM(N132:N135)</f>
        <v>0</v>
      </c>
      <c r="O131" s="8" t="n">
        <v>7600</v>
      </c>
      <c r="P131" s="8" t="s">
        <v>130</v>
      </c>
      <c r="R131" s="27"/>
      <c r="S131" s="27"/>
      <c r="T131" s="27"/>
      <c r="U131" s="27"/>
      <c r="V131" s="27"/>
      <c r="W131" s="27"/>
      <c r="X131" s="27"/>
    </row>
    <row r="132" customFormat="false" ht="24" hidden="false" customHeight="true" outlineLevel="0" collapsed="false">
      <c r="A132" s="7"/>
      <c r="B132" s="8"/>
      <c r="C132" s="8"/>
      <c r="D132" s="8"/>
      <c r="E132" s="8"/>
      <c r="F132" s="8"/>
      <c r="G132" s="35" t="s">
        <v>59</v>
      </c>
      <c r="H132" s="26" t="n">
        <f aca="false">SUM(I132:N132)</f>
        <v>0</v>
      </c>
      <c r="I132" s="26" t="n">
        <v>0</v>
      </c>
      <c r="J132" s="26" t="n">
        <v>0</v>
      </c>
      <c r="K132" s="26" t="n">
        <v>0</v>
      </c>
      <c r="L132" s="26" t="n">
        <v>0</v>
      </c>
      <c r="M132" s="26" t="n">
        <v>0</v>
      </c>
      <c r="N132" s="26" t="n">
        <v>0</v>
      </c>
      <c r="O132" s="8"/>
      <c r="P132" s="8"/>
      <c r="R132" s="27"/>
      <c r="S132" s="27"/>
      <c r="T132" s="27"/>
      <c r="U132" s="27"/>
      <c r="V132" s="27"/>
      <c r="W132" s="27"/>
      <c r="X132" s="27"/>
    </row>
    <row r="133" customFormat="false" ht="47.25" hidden="false" customHeight="false" outlineLevel="0" collapsed="false">
      <c r="A133" s="7"/>
      <c r="B133" s="8"/>
      <c r="C133" s="8"/>
      <c r="D133" s="8"/>
      <c r="E133" s="8"/>
      <c r="F133" s="8"/>
      <c r="G133" s="35" t="s">
        <v>22</v>
      </c>
      <c r="H133" s="26" t="n">
        <f aca="false">SUM(I133:N133)</f>
        <v>170</v>
      </c>
      <c r="I133" s="26" t="n">
        <v>0</v>
      </c>
      <c r="J133" s="26" t="n">
        <v>0</v>
      </c>
      <c r="K133" s="26" t="n">
        <v>0</v>
      </c>
      <c r="L133" s="26" t="n">
        <v>0</v>
      </c>
      <c r="M133" s="26" t="n">
        <v>170</v>
      </c>
      <c r="N133" s="26" t="n">
        <v>0</v>
      </c>
      <c r="O133" s="8"/>
      <c r="P133" s="8"/>
      <c r="R133" s="27"/>
      <c r="S133" s="27"/>
      <c r="T133" s="27"/>
      <c r="U133" s="27"/>
      <c r="V133" s="27"/>
      <c r="W133" s="27"/>
      <c r="X133" s="27"/>
      <c r="Y133" s="27"/>
    </row>
    <row r="134" customFormat="false" ht="31.5" hidden="false" customHeight="false" outlineLevel="0" collapsed="false">
      <c r="A134" s="7"/>
      <c r="B134" s="8"/>
      <c r="C134" s="8"/>
      <c r="D134" s="8"/>
      <c r="E134" s="8"/>
      <c r="F134" s="8"/>
      <c r="G134" s="35" t="s">
        <v>126</v>
      </c>
      <c r="H134" s="26" t="n">
        <f aca="false">SUM(I134:N134)</f>
        <v>0</v>
      </c>
      <c r="I134" s="26" t="n">
        <v>0</v>
      </c>
      <c r="J134" s="26" t="n">
        <v>0</v>
      </c>
      <c r="K134" s="26" t="n">
        <v>0</v>
      </c>
      <c r="L134" s="26" t="n">
        <v>0</v>
      </c>
      <c r="M134" s="26" t="n">
        <v>0</v>
      </c>
      <c r="N134" s="26" t="n">
        <v>0</v>
      </c>
      <c r="O134" s="8"/>
      <c r="P134" s="8"/>
      <c r="R134" s="27"/>
      <c r="S134" s="27"/>
      <c r="T134" s="27"/>
      <c r="U134" s="27"/>
      <c r="V134" s="27"/>
      <c r="W134" s="27"/>
      <c r="X134" s="27"/>
    </row>
    <row r="135" customFormat="false" ht="27" hidden="false" customHeight="true" outlineLevel="0" collapsed="false">
      <c r="A135" s="7"/>
      <c r="B135" s="8"/>
      <c r="C135" s="8"/>
      <c r="D135" s="8"/>
      <c r="E135" s="8"/>
      <c r="F135" s="8"/>
      <c r="G135" s="37" t="s">
        <v>23</v>
      </c>
      <c r="H135" s="26" t="n">
        <f aca="false">SUM(I135:N135)</f>
        <v>6.8</v>
      </c>
      <c r="I135" s="26" t="n">
        <v>0</v>
      </c>
      <c r="J135" s="26" t="n">
        <v>0</v>
      </c>
      <c r="K135" s="26" t="n">
        <v>0</v>
      </c>
      <c r="L135" s="26" t="n">
        <v>0</v>
      </c>
      <c r="M135" s="26" t="n">
        <v>6.8</v>
      </c>
      <c r="N135" s="26" t="n">
        <v>0</v>
      </c>
      <c r="O135" s="8"/>
      <c r="P135" s="8"/>
      <c r="R135" s="27"/>
      <c r="S135" s="27"/>
      <c r="T135" s="27"/>
      <c r="U135" s="27"/>
      <c r="V135" s="27"/>
      <c r="W135" s="27"/>
      <c r="X135" s="27"/>
    </row>
    <row r="136" customFormat="false" ht="31.5" hidden="false" customHeight="true" outlineLevel="0" collapsed="false">
      <c r="A136" s="7" t="s">
        <v>131</v>
      </c>
      <c r="B136" s="8" t="s">
        <v>85</v>
      </c>
      <c r="C136" s="7" t="s">
        <v>39</v>
      </c>
      <c r="D136" s="8" t="n">
        <v>2026</v>
      </c>
      <c r="E136" s="8" t="s">
        <v>132</v>
      </c>
      <c r="F136" s="8" t="s">
        <v>90</v>
      </c>
      <c r="G136" s="35" t="s">
        <v>19</v>
      </c>
      <c r="H136" s="26" t="n">
        <f aca="false">SUM(H137:H140)</f>
        <v>6.287</v>
      </c>
      <c r="I136" s="26" t="n">
        <f aca="false">SUM(I137:I140)</f>
        <v>0</v>
      </c>
      <c r="J136" s="26" t="n">
        <f aca="false">SUM(J137:J140)</f>
        <v>6.287</v>
      </c>
      <c r="K136" s="26" t="n">
        <f aca="false">SUM(K137:K140)</f>
        <v>0</v>
      </c>
      <c r="L136" s="26" t="n">
        <f aca="false">SUM(L137:L140)</f>
        <v>0</v>
      </c>
      <c r="M136" s="26" t="n">
        <f aca="false">SUM(M137:M140)</f>
        <v>0</v>
      </c>
      <c r="N136" s="26" t="n">
        <f aca="false">SUM(N137:N140)</f>
        <v>0</v>
      </c>
      <c r="O136" s="8" t="n">
        <v>7600</v>
      </c>
      <c r="P136" s="8" t="s">
        <v>133</v>
      </c>
      <c r="R136" s="27"/>
      <c r="S136" s="27"/>
      <c r="T136" s="27"/>
      <c r="U136" s="27"/>
      <c r="V136" s="27"/>
      <c r="W136" s="27"/>
      <c r="X136" s="27"/>
    </row>
    <row r="137" customFormat="false" ht="24" hidden="false" customHeight="true" outlineLevel="0" collapsed="false">
      <c r="A137" s="7"/>
      <c r="B137" s="8"/>
      <c r="C137" s="7"/>
      <c r="D137" s="8"/>
      <c r="E137" s="8"/>
      <c r="F137" s="8"/>
      <c r="G137" s="35" t="s">
        <v>59</v>
      </c>
      <c r="H137" s="26" t="n">
        <f aca="false">SUM(I137:N137)</f>
        <v>6.224</v>
      </c>
      <c r="I137" s="26" t="n">
        <v>0</v>
      </c>
      <c r="J137" s="26" t="n">
        <v>6.224</v>
      </c>
      <c r="K137" s="26" t="n">
        <v>0</v>
      </c>
      <c r="L137" s="26" t="n">
        <v>0</v>
      </c>
      <c r="M137" s="26" t="n">
        <v>0</v>
      </c>
      <c r="N137" s="26" t="n">
        <v>0</v>
      </c>
      <c r="O137" s="8"/>
      <c r="P137" s="8"/>
      <c r="R137" s="27"/>
      <c r="S137" s="27"/>
      <c r="T137" s="27"/>
      <c r="U137" s="27"/>
      <c r="V137" s="27"/>
      <c r="W137" s="27"/>
      <c r="X137" s="27"/>
    </row>
    <row r="138" customFormat="false" ht="47.25" hidden="false" customHeight="false" outlineLevel="0" collapsed="false">
      <c r="A138" s="7"/>
      <c r="B138" s="8"/>
      <c r="C138" s="7"/>
      <c r="D138" s="8"/>
      <c r="E138" s="8"/>
      <c r="F138" s="8"/>
      <c r="G138" s="35" t="s">
        <v>22</v>
      </c>
      <c r="H138" s="26" t="n">
        <f aca="false">SUM(I138:N138)</f>
        <v>0.044</v>
      </c>
      <c r="I138" s="26" t="n">
        <v>0</v>
      </c>
      <c r="J138" s="26" t="n">
        <v>0.044</v>
      </c>
      <c r="K138" s="26" t="n">
        <v>0</v>
      </c>
      <c r="L138" s="26" t="n">
        <v>0</v>
      </c>
      <c r="M138" s="26" t="n">
        <v>0</v>
      </c>
      <c r="N138" s="26" t="n">
        <v>0</v>
      </c>
      <c r="O138" s="8"/>
      <c r="P138" s="8"/>
      <c r="R138" s="27"/>
      <c r="S138" s="27"/>
      <c r="T138" s="27"/>
      <c r="U138" s="27"/>
      <c r="V138" s="27"/>
      <c r="W138" s="27"/>
      <c r="X138" s="27"/>
    </row>
    <row r="139" customFormat="false" ht="31.5" hidden="false" customHeight="false" outlineLevel="0" collapsed="false">
      <c r="A139" s="7"/>
      <c r="B139" s="8"/>
      <c r="C139" s="7"/>
      <c r="D139" s="8"/>
      <c r="E139" s="8"/>
      <c r="F139" s="8"/>
      <c r="G139" s="35" t="s">
        <v>126</v>
      </c>
      <c r="H139" s="26" t="n">
        <f aca="false">SUM(I139:N139)</f>
        <v>0.019</v>
      </c>
      <c r="I139" s="26" t="n">
        <v>0</v>
      </c>
      <c r="J139" s="26" t="n">
        <v>0.019</v>
      </c>
      <c r="K139" s="26" t="n">
        <v>0</v>
      </c>
      <c r="L139" s="26" t="n">
        <v>0</v>
      </c>
      <c r="M139" s="26" t="n">
        <v>0</v>
      </c>
      <c r="N139" s="26" t="n">
        <v>0</v>
      </c>
      <c r="O139" s="8"/>
      <c r="P139" s="8"/>
      <c r="R139" s="27"/>
      <c r="S139" s="27"/>
      <c r="T139" s="27"/>
      <c r="U139" s="27"/>
      <c r="V139" s="27"/>
      <c r="W139" s="27"/>
      <c r="X139" s="27"/>
    </row>
    <row r="140" customFormat="false" ht="15.75" hidden="false" customHeight="false" outlineLevel="0" collapsed="false">
      <c r="A140" s="7"/>
      <c r="B140" s="8"/>
      <c r="C140" s="7"/>
      <c r="D140" s="8"/>
      <c r="E140" s="8"/>
      <c r="F140" s="8"/>
      <c r="G140" s="35" t="s">
        <v>23</v>
      </c>
      <c r="H140" s="26" t="n">
        <f aca="false">SUM(I140:N140)</f>
        <v>0</v>
      </c>
      <c r="I140" s="26" t="n">
        <v>0</v>
      </c>
      <c r="J140" s="26" t="n">
        <v>0</v>
      </c>
      <c r="K140" s="26" t="n">
        <v>0</v>
      </c>
      <c r="L140" s="26" t="n">
        <v>0</v>
      </c>
      <c r="M140" s="26" t="n">
        <v>0</v>
      </c>
      <c r="N140" s="26" t="n">
        <v>0</v>
      </c>
      <c r="O140" s="8"/>
      <c r="P140" s="8"/>
      <c r="R140" s="27"/>
      <c r="S140" s="27"/>
      <c r="T140" s="27"/>
      <c r="U140" s="27"/>
      <c r="V140" s="27"/>
      <c r="W140" s="27"/>
      <c r="X140" s="27"/>
    </row>
    <row r="141" customFormat="false" ht="47.25" hidden="false" customHeight="true" outlineLevel="0" collapsed="false">
      <c r="A141" s="15" t="s">
        <v>134</v>
      </c>
      <c r="B141" s="15"/>
      <c r="C141" s="15"/>
      <c r="D141" s="15"/>
      <c r="E141" s="15"/>
      <c r="F141" s="15"/>
      <c r="G141" s="38" t="s">
        <v>19</v>
      </c>
      <c r="H141" s="29" t="n">
        <f aca="false">SUM(I141:N141)</f>
        <v>2574.087</v>
      </c>
      <c r="I141" s="29" t="n">
        <f aca="false">SUM(I142:I145)</f>
        <v>80</v>
      </c>
      <c r="J141" s="29" t="n">
        <f aca="false">SUM(J142:J145)</f>
        <v>6.287</v>
      </c>
      <c r="K141" s="29" t="n">
        <f aca="false">SUM(K142:K145)</f>
        <v>0</v>
      </c>
      <c r="L141" s="29" t="n">
        <f aca="false">SUM(L142:L145)</f>
        <v>0</v>
      </c>
      <c r="M141" s="29" t="n">
        <f aca="false">SUM(M142:M145)</f>
        <v>516.8</v>
      </c>
      <c r="N141" s="29" t="n">
        <f aca="false">SUM(N142:N145)</f>
        <v>1971</v>
      </c>
      <c r="O141" s="8"/>
      <c r="P141" s="8"/>
      <c r="R141" s="27"/>
      <c r="S141" s="27"/>
      <c r="T141" s="27"/>
      <c r="U141" s="27"/>
      <c r="V141" s="27"/>
      <c r="W141" s="27"/>
      <c r="X141" s="27"/>
    </row>
    <row r="142" customFormat="false" ht="15.75" hidden="false" customHeight="false" outlineLevel="0" collapsed="false">
      <c r="A142" s="15"/>
      <c r="B142" s="15"/>
      <c r="C142" s="15"/>
      <c r="D142" s="15"/>
      <c r="E142" s="15"/>
      <c r="F142" s="15"/>
      <c r="G142" s="38" t="s">
        <v>21</v>
      </c>
      <c r="H142" s="29" t="n">
        <f aca="false">SUM(I142:N142)</f>
        <v>83.407</v>
      </c>
      <c r="I142" s="29" t="n">
        <f aca="false">I7+I12+I17+I22+I27+I32+I37+I42+I47+I52+I57+I62+I67+I72+I77+I82+I87+I92+I97+I102+I107+I112+I117+I122+I132+I137</f>
        <v>77.183</v>
      </c>
      <c r="J142" s="29" t="n">
        <f aca="false">J7+J12+J17+J22+J27+J32+J37+J42+J47+J52+J57+J62+J67+J72+J77+J82+J87+J92+J97+J102+J107+J112+J117+J122+J132+J137</f>
        <v>6.224</v>
      </c>
      <c r="K142" s="29" t="n">
        <f aca="false">K7+K12+K17+K22+K27+K32+K37+K42+K47+K52+K57+K62+K67+K72+K77+K82+K87+K92+K97+K102+K107+K112+K117+K122+K132+K137</f>
        <v>0</v>
      </c>
      <c r="L142" s="29" t="n">
        <f aca="false">L7+L12+L17+L22+L27+L32+L37+L42+L47+L52+L57+L62+L67+L72+L77+L82+L87+L92+L97+L102+L107+L112+L117+L122+L132+L137</f>
        <v>0</v>
      </c>
      <c r="M142" s="29" t="n">
        <f aca="false">M7+M12+M17+M22+M27+M32+M37+M42+M47+M52+M57+M62+M67+M72+M77+M82+M87+M92+M97+M102+M107+M112+M117+M122+M132+M137</f>
        <v>0</v>
      </c>
      <c r="N142" s="29" t="n">
        <f aca="false">N7+N12+N17+N22+N27+N32+N37+N42+N47+N52+N57+N62+N67+N72+N77+N82+N87+N92+N97+N102+N107+N112+N117+N122+N132+N137</f>
        <v>0</v>
      </c>
      <c r="O142" s="8"/>
      <c r="P142" s="8"/>
      <c r="R142" s="27"/>
      <c r="S142" s="27"/>
      <c r="T142" s="27"/>
      <c r="U142" s="27"/>
      <c r="V142" s="27"/>
      <c r="W142" s="27"/>
      <c r="X142" s="27"/>
    </row>
    <row r="143" customFormat="false" ht="47.25" hidden="false" customHeight="false" outlineLevel="0" collapsed="false">
      <c r="A143" s="15"/>
      <c r="B143" s="15"/>
      <c r="C143" s="15"/>
      <c r="D143" s="15"/>
      <c r="E143" s="15"/>
      <c r="F143" s="15"/>
      <c r="G143" s="38" t="s">
        <v>22</v>
      </c>
      <c r="H143" s="29" t="n">
        <f aca="false">SUM(I143:N143)</f>
        <v>2358.389</v>
      </c>
      <c r="I143" s="29" t="n">
        <f aca="false">I8+I13+I18+I23+I28+I33+I38+I43+I48+I53+I58+I63+I68+I73+I78+I83+I88+I93+I98+I103+I108+I113+I118+I123+I128+I133+I138</f>
        <v>0.545</v>
      </c>
      <c r="J143" s="29" t="n">
        <f aca="false">J8+J13+J18+J23+J28+J33+J38+J43+J48+J53+J58+J63+J68+J73+J78+J83+J88+J93+J98+J103+J108+J113+J118+J123+J128+J133+J138</f>
        <v>0.044</v>
      </c>
      <c r="K143" s="29" t="n">
        <f aca="false">K8+K13+K18+K23+K28+K33+K38+K43+K48+K53+K58+K63+K68+K73+K78+K83+K88+K93+K98+K103+K108+K113+K118+K123+K128+K133+K138</f>
        <v>0</v>
      </c>
      <c r="L143" s="29" t="n">
        <f aca="false">L8+L13+L18+L23+L28+L33+L38+L43+L48+L53+L58+L63+L68+L73+L78+L83+L88+L93+L98+L103+L108+L113+L118+L123+L128+L133+L138</f>
        <v>0</v>
      </c>
      <c r="M143" s="29" t="n">
        <f aca="false">M8+M13+M18+M23+M28+M33+M38+M43+M48+M53+M58+M63+M68+M73+M78+M83+M88+M93+M98+M103+M108+M113+M118+M123+M128+M133+M138</f>
        <v>483.9</v>
      </c>
      <c r="N143" s="29" t="n">
        <f aca="false">N8+N13+N18+N23+N28+N33+N38+N43+N48+N53+N58+N63+N68+N73+N78+N83+N88+N93+N98+N103+N108+N113+N118+N123+N128+N133+N138</f>
        <v>1873.9</v>
      </c>
      <c r="O143" s="8"/>
      <c r="P143" s="8"/>
      <c r="R143" s="27"/>
      <c r="S143" s="27"/>
      <c r="T143" s="27"/>
      <c r="U143" s="27"/>
      <c r="V143" s="27"/>
      <c r="W143" s="27"/>
      <c r="X143" s="27"/>
    </row>
    <row r="144" customFormat="false" ht="15.75" hidden="false" customHeight="false" outlineLevel="0" collapsed="false">
      <c r="A144" s="15"/>
      <c r="B144" s="15"/>
      <c r="C144" s="15"/>
      <c r="D144" s="15"/>
      <c r="E144" s="15"/>
      <c r="F144" s="15"/>
      <c r="G144" s="38" t="s">
        <v>23</v>
      </c>
      <c r="H144" s="29" t="n">
        <f aca="false">SUM(I144:N144)</f>
        <v>129.372</v>
      </c>
      <c r="I144" s="29" t="n">
        <f aca="false">I9+I14+I19+I24+I29+I34+I39+I44+I49+I54+I59+I64+I69+I74+I79+I84+I89+I94+I99+I104+I109+I114+I119+I124+I130+I135+I140</f>
        <v>2.272</v>
      </c>
      <c r="J144" s="29" t="n">
        <f aca="false">J9+J14+J19+J24+J29+J34+J39+J44+J49+J54+J59+J64+J69+J74+J79+J84+J89+J94+J99+J104+J109+J114+J119+J124+J130+J135+J140</f>
        <v>0</v>
      </c>
      <c r="K144" s="29" t="n">
        <f aca="false">K9+K14+K19+K24+K29+K34+K39+K44+K49+K54+K59+K64+K69+K74+K79+K84+K89+K94+K99+K104+K109+K114+K119+K124+K130+K135+K140</f>
        <v>0</v>
      </c>
      <c r="L144" s="29" t="n">
        <f aca="false">L9+L14+L19+L24+L29+L34+L39+L44+L49+L54+L59+L64+L69+L74+L79+L84+L89+L94+L99+L104+L109+L114+L119+L124+L130+L135+L140</f>
        <v>0</v>
      </c>
      <c r="M144" s="29" t="n">
        <f aca="false">M9+M14+M19+M24+M29+M34+M39+M44+M49+M54+M59+M64+M69+M74+M79+M84+M89+M94+M99+M104+M109+M114+M119+M124+M130+M135+M140</f>
        <v>31.2</v>
      </c>
      <c r="N144" s="29" t="n">
        <f aca="false">N9+N14+N19+N24+N29+N34+N39+N44+N49+N54+N59+N64+N69+N74+N79+N84+N89+N94+N99+N104+N109+N114+N119+N124+N130+N135+N140</f>
        <v>95.9</v>
      </c>
      <c r="O144" s="8"/>
      <c r="P144" s="8"/>
      <c r="R144" s="27"/>
      <c r="S144" s="27"/>
      <c r="T144" s="27"/>
      <c r="U144" s="27"/>
      <c r="V144" s="27"/>
      <c r="W144" s="27"/>
      <c r="X144" s="27"/>
    </row>
    <row r="145" customFormat="false" ht="31.5" hidden="false" customHeight="false" outlineLevel="0" collapsed="false">
      <c r="A145" s="15"/>
      <c r="B145" s="15"/>
      <c r="C145" s="15"/>
      <c r="D145" s="15"/>
      <c r="E145" s="15"/>
      <c r="F145" s="15"/>
      <c r="G145" s="38" t="s">
        <v>24</v>
      </c>
      <c r="H145" s="29" t="n">
        <f aca="false">SUM(I145:N145)</f>
        <v>2.919</v>
      </c>
      <c r="I145" s="29" t="n">
        <f aca="false">I10+I15+I20+I25+I30+I35+I40+I45+I50+I55+I60+I65+I70+I75+I80+I85+I90+I95+I100+I105+I110+I115+I120+I125+I129+I134+I139</f>
        <v>0</v>
      </c>
      <c r="J145" s="29" t="n">
        <f aca="false">J10+J15+J20+J25+J30+J35+J40+J45+J50+J55+J60+J65+J70+J75+J80+J85+J90+J95+J100+J105+J110+J115+J120+J125+J129+J134+J139</f>
        <v>0.019</v>
      </c>
      <c r="K145" s="29" t="n">
        <f aca="false">K10+K15+K20+K25+K30+K35+K40+K45+K50+K55+K60+K65+K70+K75+K80+K85+K90+K95+K100+K105+K110+K115+K120+K125+K129+K134+K139</f>
        <v>0</v>
      </c>
      <c r="L145" s="29" t="n">
        <f aca="false">L10+L15+L20+L25+L30+L35+L40+L45+L50+L55+L60+L65+L70+L75+L80+L85+L90+L95+L100+L105+L110+L115+L120+L125+L129+L134+L139</f>
        <v>0</v>
      </c>
      <c r="M145" s="29" t="n">
        <f aca="false">M10+M15+M20+M25+M30+M35+M40+M45+M50+M55+M60+M65+M70+M75+M80+M85+M90+M95+M100+M105+M110+M115+M120+M125+M129+M134+M139</f>
        <v>1.7</v>
      </c>
      <c r="N145" s="29" t="n">
        <f aca="false">N10+N15+N20+N25+N30+N35+N40+N45+N50+N55+N60+N65+N70+N75+N80+N85+N90+N95+N100+N105+N110+N115+N120+N125+N129+N134+N139</f>
        <v>1.2</v>
      </c>
      <c r="O145" s="8"/>
      <c r="P145" s="8"/>
      <c r="R145" s="27"/>
      <c r="S145" s="27"/>
      <c r="T145" s="27"/>
      <c r="U145" s="27"/>
      <c r="V145" s="27"/>
      <c r="W145" s="27"/>
      <c r="X145" s="27"/>
    </row>
    <row r="146" customFormat="false" ht="15.75" hidden="false" customHeight="false" outlineLevel="0" collapsed="false">
      <c r="A146" s="39"/>
      <c r="B146" s="39"/>
      <c r="C146" s="39"/>
      <c r="D146" s="32"/>
      <c r="E146" s="32"/>
      <c r="F146" s="39"/>
      <c r="G146" s="40"/>
      <c r="H146" s="39"/>
      <c r="I146" s="39"/>
      <c r="J146" s="39"/>
      <c r="K146" s="39"/>
      <c r="L146" s="39"/>
      <c r="M146" s="39"/>
      <c r="N146" s="39"/>
      <c r="O146" s="39"/>
    </row>
    <row r="147" customFormat="false" ht="15.75" hidden="false" customHeight="false" outlineLevel="0" collapsed="false">
      <c r="A147" s="39"/>
      <c r="B147" s="39"/>
      <c r="C147" s="39"/>
      <c r="D147" s="32"/>
      <c r="E147" s="32"/>
      <c r="F147" s="39"/>
      <c r="G147" s="40"/>
      <c r="H147" s="39"/>
      <c r="I147" s="39"/>
      <c r="J147" s="39"/>
      <c r="K147" s="39"/>
      <c r="L147" s="39"/>
      <c r="M147" s="39"/>
      <c r="N147" s="39"/>
      <c r="O147" s="39"/>
    </row>
  </sheetData>
  <mergeCells count="230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A20"/>
    <mergeCell ref="B16:B20"/>
    <mergeCell ref="C16:C20"/>
    <mergeCell ref="D16:D20"/>
    <mergeCell ref="E16:E20"/>
    <mergeCell ref="F16:F20"/>
    <mergeCell ref="O16:O20"/>
    <mergeCell ref="P16:P20"/>
    <mergeCell ref="A21:A25"/>
    <mergeCell ref="B21:B25"/>
    <mergeCell ref="C21:C25"/>
    <mergeCell ref="D21:D25"/>
    <mergeCell ref="E21:E25"/>
    <mergeCell ref="F21:F25"/>
    <mergeCell ref="O21:O25"/>
    <mergeCell ref="P21:P25"/>
    <mergeCell ref="A26:A30"/>
    <mergeCell ref="B26:B30"/>
    <mergeCell ref="C26:C30"/>
    <mergeCell ref="D26:D30"/>
    <mergeCell ref="E26:E30"/>
    <mergeCell ref="F26:F30"/>
    <mergeCell ref="O26:O30"/>
    <mergeCell ref="P26:P30"/>
    <mergeCell ref="A31:A35"/>
    <mergeCell ref="B31:B35"/>
    <mergeCell ref="C31:C35"/>
    <mergeCell ref="D31:D35"/>
    <mergeCell ref="E31:E35"/>
    <mergeCell ref="F31:F35"/>
    <mergeCell ref="O31:O35"/>
    <mergeCell ref="P31:P35"/>
    <mergeCell ref="A36:A40"/>
    <mergeCell ref="B36:B40"/>
    <mergeCell ref="C36:C40"/>
    <mergeCell ref="D36:D40"/>
    <mergeCell ref="E36:E40"/>
    <mergeCell ref="F36:F40"/>
    <mergeCell ref="O36:O40"/>
    <mergeCell ref="P36:P40"/>
    <mergeCell ref="A41:A45"/>
    <mergeCell ref="B41:B45"/>
    <mergeCell ref="C41:C45"/>
    <mergeCell ref="D41:D45"/>
    <mergeCell ref="E41:E45"/>
    <mergeCell ref="F41:F45"/>
    <mergeCell ref="O41:O45"/>
    <mergeCell ref="P41:P45"/>
    <mergeCell ref="A46:A50"/>
    <mergeCell ref="B46:B50"/>
    <mergeCell ref="C46:C50"/>
    <mergeCell ref="D46:D50"/>
    <mergeCell ref="E46:E50"/>
    <mergeCell ref="F46:F50"/>
    <mergeCell ref="O46:O50"/>
    <mergeCell ref="P46:P50"/>
    <mergeCell ref="A51:A55"/>
    <mergeCell ref="B51:B55"/>
    <mergeCell ref="C51:C55"/>
    <mergeCell ref="D51:D55"/>
    <mergeCell ref="E51:E55"/>
    <mergeCell ref="F51:F55"/>
    <mergeCell ref="O51:O55"/>
    <mergeCell ref="P51:P55"/>
    <mergeCell ref="A56:A60"/>
    <mergeCell ref="B56:B60"/>
    <mergeCell ref="C56:C60"/>
    <mergeCell ref="D56:D60"/>
    <mergeCell ref="E56:E60"/>
    <mergeCell ref="F56:F60"/>
    <mergeCell ref="O56:O60"/>
    <mergeCell ref="P56:P60"/>
    <mergeCell ref="A61:A65"/>
    <mergeCell ref="B61:B65"/>
    <mergeCell ref="C61:C65"/>
    <mergeCell ref="D61:D65"/>
    <mergeCell ref="E61:E65"/>
    <mergeCell ref="F61:F65"/>
    <mergeCell ref="O61:O65"/>
    <mergeCell ref="P61:P65"/>
    <mergeCell ref="A66:A70"/>
    <mergeCell ref="B66:B70"/>
    <mergeCell ref="C66:C70"/>
    <mergeCell ref="D66:D70"/>
    <mergeCell ref="E66:E70"/>
    <mergeCell ref="F66:F70"/>
    <mergeCell ref="O66:O70"/>
    <mergeCell ref="P66:P70"/>
    <mergeCell ref="A71:A75"/>
    <mergeCell ref="B71:B75"/>
    <mergeCell ref="C71:C75"/>
    <mergeCell ref="D71:D75"/>
    <mergeCell ref="E71:E75"/>
    <mergeCell ref="F71:F75"/>
    <mergeCell ref="O71:O75"/>
    <mergeCell ref="P71:P75"/>
    <mergeCell ref="A76:A80"/>
    <mergeCell ref="B76:B80"/>
    <mergeCell ref="C76:C80"/>
    <mergeCell ref="D76:D80"/>
    <mergeCell ref="E76:E80"/>
    <mergeCell ref="F76:F80"/>
    <mergeCell ref="O76:O80"/>
    <mergeCell ref="P76:P80"/>
    <mergeCell ref="A81:A85"/>
    <mergeCell ref="B81:B85"/>
    <mergeCell ref="C81:C85"/>
    <mergeCell ref="D81:D85"/>
    <mergeCell ref="E81:E85"/>
    <mergeCell ref="F81:F85"/>
    <mergeCell ref="O81:O85"/>
    <mergeCell ref="P81:P85"/>
    <mergeCell ref="A86:A90"/>
    <mergeCell ref="B86:B90"/>
    <mergeCell ref="C86:C90"/>
    <mergeCell ref="D86:D90"/>
    <mergeCell ref="E86:E90"/>
    <mergeCell ref="F86:F90"/>
    <mergeCell ref="O86:O90"/>
    <mergeCell ref="P86:P90"/>
    <mergeCell ref="A91:A95"/>
    <mergeCell ref="B91:B95"/>
    <mergeCell ref="C91:C95"/>
    <mergeCell ref="D91:D95"/>
    <mergeCell ref="E91:E95"/>
    <mergeCell ref="F91:F95"/>
    <mergeCell ref="O91:O95"/>
    <mergeCell ref="P91:P95"/>
    <mergeCell ref="A96:A100"/>
    <mergeCell ref="B96:B100"/>
    <mergeCell ref="C96:C100"/>
    <mergeCell ref="D96:D100"/>
    <mergeCell ref="E96:E100"/>
    <mergeCell ref="F96:F100"/>
    <mergeCell ref="O96:O100"/>
    <mergeCell ref="P96:P100"/>
    <mergeCell ref="A101:A105"/>
    <mergeCell ref="B101:B105"/>
    <mergeCell ref="C101:C105"/>
    <mergeCell ref="D101:D105"/>
    <mergeCell ref="E101:E105"/>
    <mergeCell ref="F101:F105"/>
    <mergeCell ref="O101:O105"/>
    <mergeCell ref="P101:P105"/>
    <mergeCell ref="A106:A110"/>
    <mergeCell ref="B106:B110"/>
    <mergeCell ref="C106:C110"/>
    <mergeCell ref="D106:D110"/>
    <mergeCell ref="E106:E110"/>
    <mergeCell ref="F106:F110"/>
    <mergeCell ref="O106:O110"/>
    <mergeCell ref="P106:P110"/>
    <mergeCell ref="A111:A115"/>
    <mergeCell ref="B111:B115"/>
    <mergeCell ref="C111:C115"/>
    <mergeCell ref="D111:D115"/>
    <mergeCell ref="E111:E115"/>
    <mergeCell ref="F111:F115"/>
    <mergeCell ref="O111:O115"/>
    <mergeCell ref="P111:P115"/>
    <mergeCell ref="A116:A120"/>
    <mergeCell ref="B116:B120"/>
    <mergeCell ref="C116:C120"/>
    <mergeCell ref="D116:D120"/>
    <mergeCell ref="E116:E120"/>
    <mergeCell ref="F116:F120"/>
    <mergeCell ref="O116:O120"/>
    <mergeCell ref="P116:P120"/>
    <mergeCell ref="A121:A125"/>
    <mergeCell ref="B121:B125"/>
    <mergeCell ref="C121:C125"/>
    <mergeCell ref="D121:D125"/>
    <mergeCell ref="E121:E125"/>
    <mergeCell ref="F121:F125"/>
    <mergeCell ref="O121:O125"/>
    <mergeCell ref="P121:P125"/>
    <mergeCell ref="A126:A130"/>
    <mergeCell ref="B126:B130"/>
    <mergeCell ref="C126:C130"/>
    <mergeCell ref="D126:D130"/>
    <mergeCell ref="E126:E130"/>
    <mergeCell ref="F126:F130"/>
    <mergeCell ref="O126:O130"/>
    <mergeCell ref="P126:P130"/>
    <mergeCell ref="A131:A135"/>
    <mergeCell ref="B131:B135"/>
    <mergeCell ref="C131:C135"/>
    <mergeCell ref="D131:D135"/>
    <mergeCell ref="E131:E135"/>
    <mergeCell ref="F131:F135"/>
    <mergeCell ref="O131:O135"/>
    <mergeCell ref="P131:P135"/>
    <mergeCell ref="A136:A140"/>
    <mergeCell ref="B136:B140"/>
    <mergeCell ref="C136:C140"/>
    <mergeCell ref="D136:D140"/>
    <mergeCell ref="E136:E140"/>
    <mergeCell ref="F136:F140"/>
    <mergeCell ref="O136:O140"/>
    <mergeCell ref="P136:P140"/>
    <mergeCell ref="A141:F145"/>
    <mergeCell ref="O141:O145"/>
    <mergeCell ref="P141:P145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4" manualBreakCount="4">
    <brk id="35" man="true" max="16383" min="0"/>
    <brk id="70" man="true" max="16383" min="0"/>
    <brk id="100" man="true" max="16383" min="0"/>
    <brk id="130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P15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L19" activeCellId="0" sqref="L19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33.29"/>
    <col collapsed="false" customWidth="true" hidden="false" outlineLevel="0" max="2" min="2" style="0" width="14.01"/>
    <col collapsed="false" customWidth="true" hidden="false" outlineLevel="0" max="3" min="3" style="0" width="16.87"/>
    <col collapsed="false" customWidth="true" hidden="false" outlineLevel="0" max="4" min="4" style="0" width="9.85"/>
    <col collapsed="false" customWidth="true" hidden="false" outlineLevel="0" max="6" min="6" style="0" width="20.42"/>
    <col collapsed="false" customWidth="true" hidden="false" outlineLevel="0" max="7" min="7" style="0" width="24.71"/>
    <col collapsed="false" customWidth="true" hidden="false" outlineLevel="0" max="14" min="8" style="0" width="12.14"/>
    <col collapsed="false" customWidth="true" hidden="false" outlineLevel="0" max="15" min="15" style="0" width="13.43"/>
    <col collapsed="false" customWidth="true" hidden="false" outlineLevel="0" max="16" min="16" style="0" width="36.99"/>
    <col collapsed="false" customWidth="true" hidden="false" outlineLevel="0" max="18" min="18" style="0" width="5.28"/>
  </cols>
  <sheetData>
    <row r="1" customFormat="false" ht="15.75" hidden="false" customHeight="false" outlineLevel="0" collapsed="false">
      <c r="A1" s="41" t="s">
        <v>135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customFormat="false" ht="57.75" hidden="false" customHeight="true" outlineLevel="0" collapsed="false">
      <c r="A2" s="42" t="s">
        <v>2</v>
      </c>
      <c r="B2" s="42" t="s">
        <v>3</v>
      </c>
      <c r="C2" s="42" t="s">
        <v>4</v>
      </c>
      <c r="D2" s="42" t="s">
        <v>5</v>
      </c>
      <c r="E2" s="42" t="s">
        <v>6</v>
      </c>
      <c r="F2" s="42" t="s">
        <v>7</v>
      </c>
      <c r="G2" s="43" t="s">
        <v>8</v>
      </c>
      <c r="H2" s="43"/>
      <c r="I2" s="43"/>
      <c r="J2" s="43"/>
      <c r="K2" s="43"/>
      <c r="L2" s="43"/>
      <c r="M2" s="43"/>
      <c r="N2" s="43"/>
      <c r="O2" s="42" t="s">
        <v>9</v>
      </c>
      <c r="P2" s="42" t="s">
        <v>10</v>
      </c>
    </row>
    <row r="3" customFormat="false" ht="24" hidden="false" customHeight="false" outlineLevel="0" collapsed="false">
      <c r="A3" s="42"/>
      <c r="B3" s="42"/>
      <c r="C3" s="42"/>
      <c r="D3" s="42"/>
      <c r="E3" s="42"/>
      <c r="F3" s="42"/>
      <c r="G3" s="42" t="s">
        <v>11</v>
      </c>
      <c r="H3" s="42" t="s">
        <v>12</v>
      </c>
      <c r="I3" s="42" t="n">
        <v>2025</v>
      </c>
      <c r="J3" s="42" t="n">
        <v>2026</v>
      </c>
      <c r="K3" s="42" t="n">
        <v>2027</v>
      </c>
      <c r="L3" s="42" t="n">
        <v>2028</v>
      </c>
      <c r="M3" s="42" t="n">
        <v>2029</v>
      </c>
      <c r="N3" s="42" t="n">
        <v>2030</v>
      </c>
      <c r="O3" s="42"/>
      <c r="P3" s="42"/>
    </row>
    <row r="4" customFormat="false" ht="15" hidden="false" customHeight="false" outlineLevel="0" collapsed="false">
      <c r="A4" s="43" t="n">
        <v>1</v>
      </c>
      <c r="B4" s="43" t="n">
        <v>2</v>
      </c>
      <c r="C4" s="43" t="n">
        <v>3</v>
      </c>
      <c r="D4" s="43" t="n">
        <v>4</v>
      </c>
      <c r="E4" s="43" t="n">
        <v>5</v>
      </c>
      <c r="F4" s="43" t="n">
        <v>6</v>
      </c>
      <c r="G4" s="43" t="n">
        <v>7</v>
      </c>
      <c r="H4" s="43" t="n">
        <v>8</v>
      </c>
      <c r="I4" s="43" t="n">
        <v>9</v>
      </c>
      <c r="J4" s="43" t="n">
        <v>10</v>
      </c>
      <c r="K4" s="43" t="n">
        <v>11</v>
      </c>
      <c r="L4" s="43" t="n">
        <v>12</v>
      </c>
      <c r="M4" s="43" t="n">
        <v>13</v>
      </c>
      <c r="N4" s="43" t="n">
        <v>14</v>
      </c>
      <c r="O4" s="43" t="n">
        <v>15</v>
      </c>
      <c r="P4" s="43" t="n">
        <v>16</v>
      </c>
    </row>
    <row r="5" customFormat="false" ht="15" hidden="false" customHeight="false" outlineLevel="0" collapsed="false">
      <c r="A5" s="44" t="s">
        <v>39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customFormat="false" ht="49.5" hidden="false" customHeight="true" outlineLevel="0" collapsed="false">
      <c r="A6" s="11" t="s">
        <v>136</v>
      </c>
      <c r="B6" s="5" t="s">
        <v>137</v>
      </c>
      <c r="C6" s="5" t="s">
        <v>39</v>
      </c>
      <c r="D6" s="5" t="n">
        <v>2025</v>
      </c>
      <c r="E6" s="5" t="s">
        <v>138</v>
      </c>
      <c r="F6" s="5" t="s">
        <v>139</v>
      </c>
      <c r="G6" s="11" t="s">
        <v>19</v>
      </c>
      <c r="H6" s="45" t="n">
        <f aca="false">SUM(H7:H10)</f>
        <v>1.5</v>
      </c>
      <c r="I6" s="45" t="n">
        <v>1.5</v>
      </c>
      <c r="J6" s="45" t="n">
        <f aca="false">SUM(J7:J10)</f>
        <v>0</v>
      </c>
      <c r="K6" s="45" t="n">
        <f aca="false">SUM(K7:K10)</f>
        <v>0</v>
      </c>
      <c r="L6" s="45" t="n">
        <f aca="false">SUM(L7:L10)</f>
        <v>0</v>
      </c>
      <c r="M6" s="45" t="n">
        <f aca="false">SUM(M7:M10)</f>
        <v>0</v>
      </c>
      <c r="N6" s="45" t="n">
        <f aca="false">SUM(N7:N10)</f>
        <v>0</v>
      </c>
      <c r="O6" s="5" t="n">
        <v>20000</v>
      </c>
      <c r="P6" s="11" t="s">
        <v>140</v>
      </c>
    </row>
    <row r="7" customFormat="false" ht="49.5" hidden="false" customHeight="true" outlineLevel="0" collapsed="false">
      <c r="A7" s="11"/>
      <c r="B7" s="5"/>
      <c r="C7" s="5"/>
      <c r="D7" s="5"/>
      <c r="E7" s="5"/>
      <c r="F7" s="5"/>
      <c r="G7" s="11" t="s">
        <v>21</v>
      </c>
      <c r="H7" s="45" t="n">
        <f aca="false">SUM(I7:N7)</f>
        <v>0</v>
      </c>
      <c r="I7" s="45" t="n">
        <v>0</v>
      </c>
      <c r="J7" s="45" t="n">
        <v>0</v>
      </c>
      <c r="K7" s="45" t="n">
        <v>0</v>
      </c>
      <c r="L7" s="45" t="n">
        <v>0</v>
      </c>
      <c r="M7" s="45" t="n">
        <v>0</v>
      </c>
      <c r="N7" s="45" t="n">
        <v>0</v>
      </c>
      <c r="O7" s="5"/>
      <c r="P7" s="11"/>
    </row>
    <row r="8" customFormat="false" ht="49.5" hidden="false" customHeight="true" outlineLevel="0" collapsed="false">
      <c r="A8" s="11"/>
      <c r="B8" s="5"/>
      <c r="C8" s="5"/>
      <c r="D8" s="5"/>
      <c r="E8" s="5"/>
      <c r="F8" s="5"/>
      <c r="G8" s="11" t="s">
        <v>22</v>
      </c>
      <c r="H8" s="45" t="n">
        <f aca="false">SUM(I8:N8)</f>
        <v>0</v>
      </c>
      <c r="I8" s="45" t="n">
        <v>0</v>
      </c>
      <c r="J8" s="45" t="n">
        <v>0</v>
      </c>
      <c r="K8" s="45" t="n">
        <v>0</v>
      </c>
      <c r="L8" s="45" t="n">
        <v>0</v>
      </c>
      <c r="M8" s="45" t="n">
        <v>0</v>
      </c>
      <c r="N8" s="45" t="n">
        <v>0</v>
      </c>
      <c r="O8" s="5"/>
      <c r="P8" s="11"/>
    </row>
    <row r="9" customFormat="false" ht="49.5" hidden="false" customHeight="true" outlineLevel="0" collapsed="false">
      <c r="A9" s="11"/>
      <c r="B9" s="5"/>
      <c r="C9" s="5"/>
      <c r="D9" s="5"/>
      <c r="E9" s="5"/>
      <c r="F9" s="5"/>
      <c r="G9" s="11" t="s">
        <v>23</v>
      </c>
      <c r="H9" s="45" t="n">
        <f aca="false">SUM(I9:N9)</f>
        <v>1.5</v>
      </c>
      <c r="I9" s="45" t="n">
        <v>1.5</v>
      </c>
      <c r="J9" s="45" t="n">
        <v>0</v>
      </c>
      <c r="K9" s="45" t="n">
        <v>0</v>
      </c>
      <c r="L9" s="45" t="n">
        <v>0</v>
      </c>
      <c r="M9" s="45" t="n">
        <v>0</v>
      </c>
      <c r="N9" s="45" t="n">
        <v>0</v>
      </c>
      <c r="O9" s="5"/>
      <c r="P9" s="11"/>
    </row>
    <row r="10" customFormat="false" ht="49.5" hidden="false" customHeight="true" outlineLevel="0" collapsed="false">
      <c r="A10" s="11"/>
      <c r="B10" s="5"/>
      <c r="C10" s="5"/>
      <c r="D10" s="5"/>
      <c r="E10" s="5"/>
      <c r="F10" s="5"/>
      <c r="G10" s="11" t="s">
        <v>24</v>
      </c>
      <c r="H10" s="45" t="n">
        <f aca="false">SUM(I10:N10)</f>
        <v>0</v>
      </c>
      <c r="I10" s="45" t="n">
        <v>0</v>
      </c>
      <c r="J10" s="45" t="n">
        <v>0</v>
      </c>
      <c r="K10" s="45" t="n">
        <v>0</v>
      </c>
      <c r="L10" s="45" t="n">
        <v>0</v>
      </c>
      <c r="M10" s="45" t="n">
        <v>0</v>
      </c>
      <c r="N10" s="45" t="n">
        <v>0</v>
      </c>
      <c r="O10" s="5"/>
      <c r="P10" s="11"/>
    </row>
    <row r="11" customFormat="false" ht="47.25" hidden="false" customHeight="true" outlineLevel="0" collapsed="false">
      <c r="A11" s="46" t="s">
        <v>141</v>
      </c>
      <c r="B11" s="46"/>
      <c r="C11" s="46"/>
      <c r="D11" s="46"/>
      <c r="E11" s="46"/>
      <c r="F11" s="46"/>
      <c r="G11" s="47" t="s">
        <v>19</v>
      </c>
      <c r="H11" s="48" t="n">
        <f aca="false">SUM(H12:H15)</f>
        <v>1.5</v>
      </c>
      <c r="I11" s="48" t="n">
        <f aca="false">SUM(I12:I15)</f>
        <v>1.5</v>
      </c>
      <c r="J11" s="48" t="n">
        <f aca="false">SUM(J12:J15)</f>
        <v>0</v>
      </c>
      <c r="K11" s="48" t="n">
        <f aca="false">SUM(K12:K15)</f>
        <v>0</v>
      </c>
      <c r="L11" s="48" t="n">
        <f aca="false">SUM(L12:L15)</f>
        <v>0</v>
      </c>
      <c r="M11" s="48" t="n">
        <f aca="false">SUM(M12:M15)</f>
        <v>0</v>
      </c>
      <c r="N11" s="48" t="n">
        <f aca="false">SUM(N12:N15)</f>
        <v>0</v>
      </c>
      <c r="O11" s="5"/>
      <c r="P11" s="11"/>
    </row>
    <row r="12" customFormat="false" ht="31.5" hidden="false" customHeight="false" outlineLevel="0" collapsed="false">
      <c r="A12" s="46"/>
      <c r="B12" s="46"/>
      <c r="C12" s="46"/>
      <c r="D12" s="46"/>
      <c r="E12" s="46"/>
      <c r="F12" s="46"/>
      <c r="G12" s="47" t="s">
        <v>21</v>
      </c>
      <c r="H12" s="48" t="n">
        <f aca="false">SUM(I12:N12)</f>
        <v>0</v>
      </c>
      <c r="I12" s="48" t="n">
        <f aca="false">SUM(I7)</f>
        <v>0</v>
      </c>
      <c r="J12" s="48" t="n">
        <f aca="false">SUM(J7)</f>
        <v>0</v>
      </c>
      <c r="K12" s="48" t="n">
        <f aca="false">SUM(K7)</f>
        <v>0</v>
      </c>
      <c r="L12" s="48" t="n">
        <f aca="false">SUM(L7)</f>
        <v>0</v>
      </c>
      <c r="M12" s="48" t="n">
        <f aca="false">SUM(M7)</f>
        <v>0</v>
      </c>
      <c r="N12" s="48" t="n">
        <f aca="false">SUM(N7)</f>
        <v>0</v>
      </c>
      <c r="O12" s="5"/>
      <c r="P12" s="11"/>
    </row>
    <row r="13" customFormat="false" ht="47.25" hidden="false" customHeight="false" outlineLevel="0" collapsed="false">
      <c r="A13" s="46"/>
      <c r="B13" s="46"/>
      <c r="C13" s="46"/>
      <c r="D13" s="46"/>
      <c r="E13" s="46"/>
      <c r="F13" s="46"/>
      <c r="G13" s="47" t="s">
        <v>22</v>
      </c>
      <c r="H13" s="48" t="n">
        <f aca="false">SUM(I13:N13)</f>
        <v>0</v>
      </c>
      <c r="I13" s="48" t="n">
        <f aca="false">SUM(I8)</f>
        <v>0</v>
      </c>
      <c r="J13" s="48" t="n">
        <f aca="false">SUM(J8)</f>
        <v>0</v>
      </c>
      <c r="K13" s="48" t="n">
        <f aca="false">SUM(K8)</f>
        <v>0</v>
      </c>
      <c r="L13" s="48" t="n">
        <f aca="false">SUM(L8)</f>
        <v>0</v>
      </c>
      <c r="M13" s="48" t="n">
        <f aca="false">SUM(M8)</f>
        <v>0</v>
      </c>
      <c r="N13" s="48" t="n">
        <f aca="false">SUM(N8)</f>
        <v>0</v>
      </c>
      <c r="O13" s="5"/>
      <c r="P13" s="11"/>
    </row>
    <row r="14" customFormat="false" ht="15.75" hidden="false" customHeight="false" outlineLevel="0" collapsed="false">
      <c r="A14" s="46"/>
      <c r="B14" s="46"/>
      <c r="C14" s="46"/>
      <c r="D14" s="46"/>
      <c r="E14" s="46"/>
      <c r="F14" s="46"/>
      <c r="G14" s="47" t="s">
        <v>23</v>
      </c>
      <c r="H14" s="48" t="n">
        <f aca="false">SUM(I14:N14)</f>
        <v>1.5</v>
      </c>
      <c r="I14" s="48" t="n">
        <f aca="false">SUM(I9)</f>
        <v>1.5</v>
      </c>
      <c r="J14" s="48" t="n">
        <f aca="false">SUM(J9)</f>
        <v>0</v>
      </c>
      <c r="K14" s="48" t="n">
        <f aca="false">SUM(K9)</f>
        <v>0</v>
      </c>
      <c r="L14" s="48" t="n">
        <f aca="false">SUM(L9)</f>
        <v>0</v>
      </c>
      <c r="M14" s="48" t="n">
        <f aca="false">SUM(M9)</f>
        <v>0</v>
      </c>
      <c r="N14" s="48" t="n">
        <f aca="false">SUM(N9)</f>
        <v>0</v>
      </c>
      <c r="O14" s="5"/>
      <c r="P14" s="11"/>
    </row>
    <row r="15" customFormat="false" ht="31.5" hidden="false" customHeight="false" outlineLevel="0" collapsed="false">
      <c r="A15" s="46"/>
      <c r="B15" s="46"/>
      <c r="C15" s="46"/>
      <c r="D15" s="46"/>
      <c r="E15" s="46"/>
      <c r="F15" s="46"/>
      <c r="G15" s="47" t="s">
        <v>24</v>
      </c>
      <c r="H15" s="48" t="n">
        <f aca="false">SUM(I15:N15)</f>
        <v>0</v>
      </c>
      <c r="I15" s="48" t="n">
        <f aca="false">SUM(I10)</f>
        <v>0</v>
      </c>
      <c r="J15" s="48" t="n">
        <f aca="false">SUM(J10)</f>
        <v>0</v>
      </c>
      <c r="K15" s="48" t="n">
        <f aca="false">SUM(K10)</f>
        <v>0</v>
      </c>
      <c r="L15" s="48" t="n">
        <f aca="false">SUM(L10)</f>
        <v>0</v>
      </c>
      <c r="M15" s="48" t="n">
        <f aca="false">SUM(M10)</f>
        <v>0</v>
      </c>
      <c r="N15" s="48" t="n">
        <f aca="false">SUM(N10)</f>
        <v>0</v>
      </c>
      <c r="O15" s="5"/>
      <c r="P15" s="11"/>
    </row>
  </sheetData>
  <mergeCells count="22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F15"/>
    <mergeCell ref="O11:O15"/>
    <mergeCell ref="P11:P15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1:Y83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75" zoomScalePageLayoutView="75" workbookViewId="0">
      <pane xSplit="0" ySplit="5" topLeftCell="A36" activePane="bottomLeft" state="frozen"/>
      <selection pane="topLeft" activeCell="A1" activeCellId="0" sqref="A1"/>
      <selection pane="bottomLeft" activeCell="C8" activeCellId="0" sqref="C8"/>
    </sheetView>
  </sheetViews>
  <sheetFormatPr defaultColWidth="9.13671875" defaultRowHeight="15" zeroHeight="false" outlineLevelRow="0" outlineLevelCol="0"/>
  <cols>
    <col collapsed="false" customWidth="true" hidden="false" outlineLevel="0" max="1" min="1" style="39" width="1.85"/>
    <col collapsed="false" customWidth="true" hidden="false" outlineLevel="0" max="2" min="2" style="39" width="53.42"/>
    <col collapsed="false" customWidth="true" hidden="false" outlineLevel="0" max="3" min="3" style="39" width="17"/>
    <col collapsed="false" customWidth="true" hidden="false" outlineLevel="0" max="4" min="4" style="39" width="16.87"/>
    <col collapsed="false" customWidth="true" hidden="false" outlineLevel="0" max="5" min="5" style="39" width="11.57"/>
    <col collapsed="false" customWidth="false" hidden="false" outlineLevel="0" max="6" min="6" style="39" width="9.13"/>
    <col collapsed="false" customWidth="true" hidden="false" outlineLevel="0" max="7" min="7" style="39" width="20.42"/>
    <col collapsed="false" customWidth="true" hidden="false" outlineLevel="0" max="8" min="8" style="39" width="26"/>
    <col collapsed="false" customWidth="true" hidden="false" outlineLevel="0" max="15" min="9" style="39" width="12.14"/>
    <col collapsed="false" customWidth="true" hidden="false" outlineLevel="0" max="16" min="16" style="39" width="13.43"/>
    <col collapsed="false" customWidth="true" hidden="false" outlineLevel="0" max="17" min="17" style="49" width="57.28"/>
    <col collapsed="false" customWidth="false" hidden="false" outlineLevel="0" max="1024" min="18" style="39" width="9.13"/>
  </cols>
  <sheetData>
    <row r="1" customFormat="false" ht="15" hidden="false" customHeight="false" outlineLevel="0" collapsed="false">
      <c r="B1" s="39" t="s">
        <v>142</v>
      </c>
    </row>
    <row r="2" customFormat="false" ht="16.5" hidden="false" customHeight="true" outlineLevel="0" collapsed="false">
      <c r="B2" s="50" t="s">
        <v>143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4" customFormat="false" ht="55.5" hidden="false" customHeight="true" outlineLevel="0" collapsed="false">
      <c r="B4" s="33" t="s">
        <v>2</v>
      </c>
      <c r="C4" s="33" t="s">
        <v>3</v>
      </c>
      <c r="D4" s="33" t="s">
        <v>4</v>
      </c>
      <c r="E4" s="33" t="s">
        <v>5</v>
      </c>
      <c r="F4" s="33" t="s">
        <v>6</v>
      </c>
      <c r="G4" s="33" t="s">
        <v>7</v>
      </c>
      <c r="H4" s="8" t="s">
        <v>8</v>
      </c>
      <c r="I4" s="8"/>
      <c r="J4" s="8"/>
      <c r="K4" s="8"/>
      <c r="L4" s="8"/>
      <c r="M4" s="8"/>
      <c r="N4" s="8"/>
      <c r="O4" s="8"/>
      <c r="P4" s="33" t="s">
        <v>9</v>
      </c>
      <c r="Q4" s="33" t="s">
        <v>10</v>
      </c>
    </row>
    <row r="5" customFormat="false" ht="50.7" hidden="false" customHeight="true" outlineLevel="0" collapsed="false">
      <c r="B5" s="33"/>
      <c r="C5" s="33"/>
      <c r="D5" s="33"/>
      <c r="E5" s="33"/>
      <c r="F5" s="33"/>
      <c r="G5" s="33"/>
      <c r="H5" s="33" t="s">
        <v>11</v>
      </c>
      <c r="I5" s="33" t="s">
        <v>12</v>
      </c>
      <c r="J5" s="33" t="n">
        <v>2025</v>
      </c>
      <c r="K5" s="33" t="n">
        <v>2026</v>
      </c>
      <c r="L5" s="33" t="n">
        <v>2027</v>
      </c>
      <c r="M5" s="33" t="n">
        <v>2028</v>
      </c>
      <c r="N5" s="33" t="n">
        <v>2029</v>
      </c>
      <c r="O5" s="33" t="n">
        <v>2030</v>
      </c>
      <c r="P5" s="33"/>
      <c r="Q5" s="33"/>
    </row>
    <row r="6" customFormat="false" ht="15" hidden="false" customHeight="false" outlineLevel="0" collapsed="false">
      <c r="B6" s="8" t="n">
        <v>1</v>
      </c>
      <c r="C6" s="8" t="n">
        <v>2</v>
      </c>
      <c r="D6" s="8" t="n">
        <v>3</v>
      </c>
      <c r="E6" s="8" t="n">
        <v>4</v>
      </c>
      <c r="F6" s="8" t="n">
        <v>5</v>
      </c>
      <c r="G6" s="8" t="n">
        <v>6</v>
      </c>
      <c r="H6" s="8" t="n">
        <v>7</v>
      </c>
      <c r="I6" s="8" t="n">
        <v>8</v>
      </c>
      <c r="J6" s="8" t="n">
        <v>9</v>
      </c>
      <c r="K6" s="8" t="n">
        <v>10</v>
      </c>
      <c r="L6" s="8" t="n">
        <v>11</v>
      </c>
      <c r="M6" s="8" t="n">
        <v>12</v>
      </c>
      <c r="N6" s="8" t="n">
        <v>13</v>
      </c>
      <c r="O6" s="8" t="n">
        <v>14</v>
      </c>
      <c r="P6" s="8" t="n">
        <v>15</v>
      </c>
      <c r="Q6" s="8" t="n">
        <v>16</v>
      </c>
      <c r="R6" s="51"/>
    </row>
    <row r="7" customFormat="false" ht="15" hidden="false" customHeight="false" outlineLevel="0" collapsed="false">
      <c r="B7" s="24" t="s">
        <v>39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1"/>
    </row>
    <row r="8" customFormat="false" ht="31.5" hidden="false" customHeight="true" outlineLevel="0" collapsed="false">
      <c r="B8" s="52" t="s">
        <v>144</v>
      </c>
      <c r="C8" s="53" t="s">
        <v>145</v>
      </c>
      <c r="D8" s="53" t="s">
        <v>39</v>
      </c>
      <c r="E8" s="53" t="s">
        <v>146</v>
      </c>
      <c r="F8" s="53" t="s">
        <v>147</v>
      </c>
      <c r="G8" s="53" t="s">
        <v>148</v>
      </c>
      <c r="H8" s="54" t="s">
        <v>19</v>
      </c>
      <c r="I8" s="55" t="n">
        <f aca="false">O8</f>
        <v>210</v>
      </c>
      <c r="J8" s="55" t="n">
        <v>0</v>
      </c>
      <c r="K8" s="55" t="n">
        <v>0</v>
      </c>
      <c r="L8" s="55" t="n">
        <v>0</v>
      </c>
      <c r="M8" s="55" t="n">
        <v>0</v>
      </c>
      <c r="N8" s="55" t="n">
        <v>0</v>
      </c>
      <c r="O8" s="55" t="n">
        <v>210</v>
      </c>
      <c r="P8" s="53" t="n">
        <v>22684</v>
      </c>
      <c r="Q8" s="56" t="s">
        <v>149</v>
      </c>
      <c r="R8" s="51"/>
      <c r="S8" s="57"/>
      <c r="T8" s="57"/>
      <c r="U8" s="57"/>
      <c r="V8" s="57"/>
      <c r="W8" s="57"/>
      <c r="X8" s="57"/>
      <c r="Y8" s="57"/>
    </row>
    <row r="9" customFormat="false" ht="15" hidden="false" customHeight="false" outlineLevel="0" collapsed="false">
      <c r="B9" s="52"/>
      <c r="C9" s="53"/>
      <c r="D9" s="53"/>
      <c r="E9" s="53"/>
      <c r="F9" s="53"/>
      <c r="G9" s="53"/>
      <c r="H9" s="54" t="s">
        <v>59</v>
      </c>
      <c r="I9" s="55" t="n">
        <f aca="false">O9</f>
        <v>200</v>
      </c>
      <c r="J9" s="55" t="n">
        <v>0</v>
      </c>
      <c r="K9" s="55" t="n">
        <v>0</v>
      </c>
      <c r="L9" s="55" t="n">
        <v>0</v>
      </c>
      <c r="M9" s="55" t="n">
        <v>0</v>
      </c>
      <c r="N9" s="55" t="n">
        <v>0</v>
      </c>
      <c r="O9" s="55" t="n">
        <v>200</v>
      </c>
      <c r="P9" s="53"/>
      <c r="Q9" s="56"/>
      <c r="R9" s="51"/>
      <c r="S9" s="57"/>
      <c r="T9" s="57"/>
      <c r="U9" s="57"/>
      <c r="V9" s="57"/>
      <c r="W9" s="57"/>
      <c r="X9" s="57"/>
      <c r="Y9" s="57"/>
    </row>
    <row r="10" customFormat="false" ht="26.85" hidden="false" customHeight="false" outlineLevel="0" collapsed="false">
      <c r="B10" s="52"/>
      <c r="C10" s="53"/>
      <c r="D10" s="53"/>
      <c r="E10" s="53"/>
      <c r="F10" s="53"/>
      <c r="G10" s="53"/>
      <c r="H10" s="54" t="s">
        <v>22</v>
      </c>
      <c r="I10" s="55" t="n">
        <f aca="false">O10</f>
        <v>10</v>
      </c>
      <c r="J10" s="55" t="n">
        <v>0</v>
      </c>
      <c r="K10" s="55" t="n">
        <v>0</v>
      </c>
      <c r="L10" s="55" t="n">
        <v>0</v>
      </c>
      <c r="M10" s="55" t="n">
        <v>0</v>
      </c>
      <c r="N10" s="55" t="n">
        <v>0</v>
      </c>
      <c r="O10" s="55" t="n">
        <v>10</v>
      </c>
      <c r="P10" s="53"/>
      <c r="Q10" s="56"/>
      <c r="R10" s="51"/>
      <c r="S10" s="57"/>
      <c r="T10" s="57"/>
      <c r="U10" s="57"/>
      <c r="V10" s="57"/>
      <c r="W10" s="57"/>
      <c r="X10" s="57"/>
      <c r="Y10" s="57"/>
    </row>
    <row r="11" customFormat="false" ht="15" hidden="false" customHeight="false" outlineLevel="0" collapsed="false">
      <c r="B11" s="52"/>
      <c r="C11" s="53"/>
      <c r="D11" s="53"/>
      <c r="E11" s="53"/>
      <c r="F11" s="53"/>
      <c r="G11" s="53"/>
      <c r="H11" s="54" t="s">
        <v>23</v>
      </c>
      <c r="I11" s="55" t="n">
        <v>0</v>
      </c>
      <c r="J11" s="55" t="n">
        <v>0</v>
      </c>
      <c r="K11" s="55" t="n">
        <v>0</v>
      </c>
      <c r="L11" s="55" t="n">
        <v>0</v>
      </c>
      <c r="M11" s="55" t="n">
        <v>0</v>
      </c>
      <c r="N11" s="55" t="n">
        <v>0</v>
      </c>
      <c r="O11" s="55" t="n">
        <v>0</v>
      </c>
      <c r="P11" s="53"/>
      <c r="Q11" s="56"/>
      <c r="R11" s="51"/>
      <c r="S11" s="57"/>
      <c r="T11" s="57"/>
      <c r="U11" s="57"/>
      <c r="V11" s="57"/>
      <c r="W11" s="57"/>
      <c r="X11" s="57"/>
      <c r="Y11" s="57"/>
    </row>
    <row r="12" customFormat="false" ht="15" hidden="false" customHeight="false" outlineLevel="0" collapsed="false">
      <c r="B12" s="52"/>
      <c r="C12" s="53"/>
      <c r="D12" s="53"/>
      <c r="E12" s="53"/>
      <c r="F12" s="53"/>
      <c r="G12" s="53"/>
      <c r="H12" s="54" t="s">
        <v>24</v>
      </c>
      <c r="I12" s="55" t="n">
        <v>0</v>
      </c>
      <c r="J12" s="55" t="n">
        <v>0</v>
      </c>
      <c r="K12" s="55" t="n">
        <v>0</v>
      </c>
      <c r="L12" s="55" t="n">
        <v>0</v>
      </c>
      <c r="M12" s="55" t="n">
        <v>0</v>
      </c>
      <c r="N12" s="55" t="n">
        <v>0</v>
      </c>
      <c r="O12" s="55" t="n">
        <v>0</v>
      </c>
      <c r="P12" s="53"/>
      <c r="Q12" s="56"/>
      <c r="R12" s="51"/>
      <c r="S12" s="57"/>
      <c r="T12" s="57"/>
      <c r="U12" s="57"/>
      <c r="V12" s="57"/>
      <c r="W12" s="57"/>
      <c r="X12" s="57"/>
      <c r="Y12" s="57"/>
    </row>
    <row r="13" customFormat="false" ht="31.5" hidden="false" customHeight="true" outlineLevel="0" collapsed="false">
      <c r="B13" s="52" t="s">
        <v>150</v>
      </c>
      <c r="C13" s="53" t="s">
        <v>151</v>
      </c>
      <c r="D13" s="53" t="s">
        <v>39</v>
      </c>
      <c r="E13" s="53" t="s">
        <v>152</v>
      </c>
      <c r="F13" s="53" t="s">
        <v>153</v>
      </c>
      <c r="G13" s="53" t="s">
        <v>154</v>
      </c>
      <c r="H13" s="54" t="s">
        <v>19</v>
      </c>
      <c r="I13" s="55" t="n">
        <f aca="false">I15</f>
        <v>99.3</v>
      </c>
      <c r="J13" s="55" t="n">
        <f aca="false">J15</f>
        <v>7.9</v>
      </c>
      <c r="K13" s="55" t="n">
        <f aca="false">K15</f>
        <v>2.2</v>
      </c>
      <c r="L13" s="55" t="n">
        <f aca="false">L15</f>
        <v>89.2</v>
      </c>
      <c r="M13" s="55" t="n">
        <v>0</v>
      </c>
      <c r="N13" s="55" t="n">
        <v>0</v>
      </c>
      <c r="O13" s="55" t="n">
        <v>0</v>
      </c>
      <c r="P13" s="53" t="n">
        <v>22684</v>
      </c>
      <c r="Q13" s="56" t="s">
        <v>155</v>
      </c>
      <c r="R13" s="51"/>
      <c r="S13" s="57"/>
      <c r="T13" s="57"/>
      <c r="U13" s="57"/>
      <c r="V13" s="57"/>
      <c r="W13" s="57"/>
      <c r="X13" s="57"/>
      <c r="Y13" s="57"/>
    </row>
    <row r="14" customFormat="false" ht="15" hidden="false" customHeight="false" outlineLevel="0" collapsed="false">
      <c r="B14" s="52"/>
      <c r="C14" s="53"/>
      <c r="D14" s="53"/>
      <c r="E14" s="53"/>
      <c r="F14" s="53"/>
      <c r="G14" s="53"/>
      <c r="H14" s="54" t="s">
        <v>59</v>
      </c>
      <c r="I14" s="55" t="n">
        <v>0</v>
      </c>
      <c r="J14" s="55" t="n">
        <v>0</v>
      </c>
      <c r="K14" s="55" t="n">
        <v>0</v>
      </c>
      <c r="L14" s="55" t="n">
        <v>0</v>
      </c>
      <c r="M14" s="55" t="n">
        <v>0</v>
      </c>
      <c r="N14" s="55" t="n">
        <v>0</v>
      </c>
      <c r="O14" s="55" t="n">
        <v>0</v>
      </c>
      <c r="P14" s="53"/>
      <c r="Q14" s="56"/>
      <c r="R14" s="51"/>
      <c r="S14" s="57"/>
      <c r="T14" s="57"/>
      <c r="U14" s="57"/>
      <c r="V14" s="57"/>
      <c r="W14" s="57"/>
      <c r="X14" s="57"/>
      <c r="Y14" s="57"/>
    </row>
    <row r="15" customFormat="false" ht="26.85" hidden="false" customHeight="false" outlineLevel="0" collapsed="false">
      <c r="B15" s="52"/>
      <c r="C15" s="53"/>
      <c r="D15" s="53"/>
      <c r="E15" s="53"/>
      <c r="F15" s="53"/>
      <c r="G15" s="53"/>
      <c r="H15" s="54" t="s">
        <v>22</v>
      </c>
      <c r="I15" s="58" t="n">
        <f aca="false">J15+K15+L15+M15+N15+O15</f>
        <v>99.3</v>
      </c>
      <c r="J15" s="58" t="n">
        <v>7.9</v>
      </c>
      <c r="K15" s="58" t="n">
        <v>2.2</v>
      </c>
      <c r="L15" s="58" t="n">
        <v>89.2</v>
      </c>
      <c r="M15" s="55" t="n">
        <v>0</v>
      </c>
      <c r="N15" s="55" t="n">
        <v>0</v>
      </c>
      <c r="O15" s="55" t="n">
        <v>0</v>
      </c>
      <c r="P15" s="53"/>
      <c r="Q15" s="56"/>
      <c r="R15" s="51"/>
      <c r="S15" s="57"/>
      <c r="T15" s="57"/>
      <c r="U15" s="57"/>
      <c r="V15" s="57"/>
      <c r="W15" s="57"/>
      <c r="X15" s="57"/>
      <c r="Y15" s="57"/>
    </row>
    <row r="16" customFormat="false" ht="15" hidden="false" customHeight="false" outlineLevel="0" collapsed="false">
      <c r="B16" s="52"/>
      <c r="C16" s="53"/>
      <c r="D16" s="53"/>
      <c r="E16" s="53"/>
      <c r="F16" s="53"/>
      <c r="G16" s="53"/>
      <c r="H16" s="54" t="s">
        <v>23</v>
      </c>
      <c r="I16" s="55" t="n">
        <v>0</v>
      </c>
      <c r="J16" s="55" t="n">
        <v>0</v>
      </c>
      <c r="K16" s="55" t="n">
        <v>0</v>
      </c>
      <c r="L16" s="55" t="n">
        <v>0</v>
      </c>
      <c r="M16" s="55" t="n">
        <v>0</v>
      </c>
      <c r="N16" s="55" t="n">
        <v>0</v>
      </c>
      <c r="O16" s="55" t="n">
        <v>0</v>
      </c>
      <c r="P16" s="53"/>
      <c r="Q16" s="56"/>
      <c r="R16" s="51"/>
      <c r="S16" s="57"/>
      <c r="T16" s="57"/>
      <c r="U16" s="57"/>
      <c r="V16" s="57"/>
      <c r="W16" s="57"/>
      <c r="X16" s="57"/>
      <c r="Y16" s="57"/>
    </row>
    <row r="17" customFormat="false" ht="15" hidden="false" customHeight="false" outlineLevel="0" collapsed="false">
      <c r="B17" s="52"/>
      <c r="C17" s="53"/>
      <c r="D17" s="53"/>
      <c r="E17" s="53"/>
      <c r="F17" s="53"/>
      <c r="G17" s="53"/>
      <c r="H17" s="54" t="s">
        <v>24</v>
      </c>
      <c r="I17" s="55" t="n">
        <v>0</v>
      </c>
      <c r="J17" s="55" t="n">
        <v>0</v>
      </c>
      <c r="K17" s="55" t="n">
        <v>0</v>
      </c>
      <c r="L17" s="55" t="n">
        <v>0</v>
      </c>
      <c r="M17" s="55" t="n">
        <v>0</v>
      </c>
      <c r="N17" s="55" t="n">
        <v>0</v>
      </c>
      <c r="O17" s="55" t="n">
        <v>0</v>
      </c>
      <c r="P17" s="53"/>
      <c r="Q17" s="56"/>
      <c r="R17" s="51"/>
      <c r="S17" s="57"/>
      <c r="T17" s="57"/>
      <c r="U17" s="57"/>
      <c r="V17" s="57"/>
      <c r="W17" s="57"/>
      <c r="X17" s="57"/>
      <c r="Y17" s="57"/>
    </row>
    <row r="18" customFormat="false" ht="58.5" hidden="false" customHeight="true" outlineLevel="0" collapsed="false">
      <c r="B18" s="52" t="s">
        <v>156</v>
      </c>
      <c r="C18" s="53" t="s">
        <v>151</v>
      </c>
      <c r="D18" s="53" t="s">
        <v>39</v>
      </c>
      <c r="E18" s="53" t="s">
        <v>157</v>
      </c>
      <c r="F18" s="53" t="s">
        <v>158</v>
      </c>
      <c r="G18" s="53" t="s">
        <v>154</v>
      </c>
      <c r="H18" s="54" t="s">
        <v>19</v>
      </c>
      <c r="I18" s="55" t="n">
        <f aca="false">I20</f>
        <v>47.6357</v>
      </c>
      <c r="J18" s="55" t="n">
        <f aca="false">J20</f>
        <v>10.0601</v>
      </c>
      <c r="K18" s="55" t="n">
        <f aca="false">K20</f>
        <v>37.5756</v>
      </c>
      <c r="L18" s="55" t="n">
        <f aca="false">L20</f>
        <v>0</v>
      </c>
      <c r="M18" s="55" t="n">
        <v>0</v>
      </c>
      <c r="N18" s="55" t="n">
        <v>0</v>
      </c>
      <c r="O18" s="55" t="n">
        <v>0</v>
      </c>
      <c r="P18" s="53" t="n">
        <v>22684</v>
      </c>
      <c r="Q18" s="56" t="s">
        <v>155</v>
      </c>
      <c r="R18" s="51"/>
      <c r="S18" s="57"/>
      <c r="T18" s="57"/>
      <c r="U18" s="57"/>
      <c r="V18" s="57"/>
      <c r="W18" s="57"/>
      <c r="X18" s="57"/>
      <c r="Y18" s="57"/>
    </row>
    <row r="19" customFormat="false" ht="58.5" hidden="false" customHeight="true" outlineLevel="0" collapsed="false">
      <c r="B19" s="52"/>
      <c r="C19" s="53"/>
      <c r="D19" s="53"/>
      <c r="E19" s="53"/>
      <c r="F19" s="53"/>
      <c r="G19" s="53"/>
      <c r="H19" s="54" t="s">
        <v>59</v>
      </c>
      <c r="I19" s="55" t="n">
        <v>0</v>
      </c>
      <c r="J19" s="55" t="n">
        <v>0</v>
      </c>
      <c r="K19" s="55" t="n">
        <v>0</v>
      </c>
      <c r="L19" s="55" t="n">
        <v>0</v>
      </c>
      <c r="M19" s="55" t="n">
        <v>0</v>
      </c>
      <c r="N19" s="55" t="n">
        <v>0</v>
      </c>
      <c r="O19" s="55" t="n">
        <v>0</v>
      </c>
      <c r="P19" s="53"/>
      <c r="Q19" s="56"/>
      <c r="R19" s="51"/>
      <c r="S19" s="57"/>
      <c r="T19" s="57"/>
      <c r="U19" s="57"/>
      <c r="V19" s="57"/>
      <c r="W19" s="57"/>
      <c r="X19" s="57"/>
      <c r="Y19" s="57"/>
    </row>
    <row r="20" customFormat="false" ht="58.5" hidden="false" customHeight="true" outlineLevel="0" collapsed="false">
      <c r="B20" s="52"/>
      <c r="C20" s="53"/>
      <c r="D20" s="53"/>
      <c r="E20" s="53"/>
      <c r="F20" s="53"/>
      <c r="G20" s="53"/>
      <c r="H20" s="54" t="s">
        <v>22</v>
      </c>
      <c r="I20" s="58" t="n">
        <f aca="false">J20+K20+L20+M20+N20+O20</f>
        <v>47.6357</v>
      </c>
      <c r="J20" s="58" t="n">
        <v>10.0601</v>
      </c>
      <c r="K20" s="58" t="n">
        <v>37.5756</v>
      </c>
      <c r="L20" s="58" t="n">
        <v>0</v>
      </c>
      <c r="M20" s="55" t="n">
        <v>0</v>
      </c>
      <c r="N20" s="55" t="n">
        <v>0</v>
      </c>
      <c r="O20" s="55" t="n">
        <v>0</v>
      </c>
      <c r="P20" s="53"/>
      <c r="Q20" s="56"/>
      <c r="R20" s="51"/>
      <c r="S20" s="57"/>
      <c r="T20" s="57"/>
      <c r="U20" s="57"/>
      <c r="V20" s="57"/>
      <c r="W20" s="57"/>
      <c r="X20" s="57"/>
      <c r="Y20" s="57"/>
    </row>
    <row r="21" customFormat="false" ht="58.5" hidden="false" customHeight="true" outlineLevel="0" collapsed="false">
      <c r="B21" s="52"/>
      <c r="C21" s="53"/>
      <c r="D21" s="53"/>
      <c r="E21" s="53"/>
      <c r="F21" s="53"/>
      <c r="G21" s="53"/>
      <c r="H21" s="54" t="s">
        <v>23</v>
      </c>
      <c r="I21" s="55" t="n">
        <v>0</v>
      </c>
      <c r="J21" s="55" t="n">
        <v>0</v>
      </c>
      <c r="K21" s="55" t="n">
        <v>0</v>
      </c>
      <c r="L21" s="55" t="n">
        <v>0</v>
      </c>
      <c r="M21" s="55" t="n">
        <v>0</v>
      </c>
      <c r="N21" s="55" t="n">
        <v>0</v>
      </c>
      <c r="O21" s="55" t="n">
        <v>0</v>
      </c>
      <c r="P21" s="53"/>
      <c r="Q21" s="56"/>
      <c r="R21" s="51"/>
      <c r="S21" s="57"/>
      <c r="T21" s="57"/>
      <c r="U21" s="57"/>
      <c r="V21" s="57"/>
      <c r="W21" s="57"/>
      <c r="X21" s="57"/>
      <c r="Y21" s="57"/>
    </row>
    <row r="22" customFormat="false" ht="58.5" hidden="false" customHeight="true" outlineLevel="0" collapsed="false">
      <c r="B22" s="52"/>
      <c r="C22" s="53"/>
      <c r="D22" s="53"/>
      <c r="E22" s="53"/>
      <c r="F22" s="53"/>
      <c r="G22" s="53"/>
      <c r="H22" s="54" t="s">
        <v>24</v>
      </c>
      <c r="I22" s="55" t="n">
        <v>0</v>
      </c>
      <c r="J22" s="55" t="n">
        <v>0</v>
      </c>
      <c r="K22" s="55" t="n">
        <v>0</v>
      </c>
      <c r="L22" s="55" t="n">
        <v>0</v>
      </c>
      <c r="M22" s="55" t="n">
        <v>0</v>
      </c>
      <c r="N22" s="55" t="n">
        <v>0</v>
      </c>
      <c r="O22" s="55" t="n">
        <v>0</v>
      </c>
      <c r="P22" s="53"/>
      <c r="Q22" s="56"/>
      <c r="R22" s="51"/>
      <c r="S22" s="57"/>
      <c r="T22" s="57"/>
      <c r="U22" s="57"/>
      <c r="V22" s="57"/>
      <c r="W22" s="57"/>
      <c r="X22" s="57"/>
      <c r="Y22" s="57"/>
    </row>
    <row r="23" customFormat="false" ht="31.5" hidden="false" customHeight="true" outlineLevel="0" collapsed="false">
      <c r="B23" s="52" t="s">
        <v>159</v>
      </c>
      <c r="C23" s="53" t="s">
        <v>151</v>
      </c>
      <c r="D23" s="53" t="s">
        <v>39</v>
      </c>
      <c r="E23" s="53" t="s">
        <v>160</v>
      </c>
      <c r="F23" s="53" t="s">
        <v>161</v>
      </c>
      <c r="G23" s="59" t="s">
        <v>162</v>
      </c>
      <c r="H23" s="54" t="s">
        <v>19</v>
      </c>
      <c r="I23" s="58" t="n">
        <f aca="false">I24+I25+I26+I27</f>
        <v>99.1</v>
      </c>
      <c r="J23" s="58" t="n">
        <f aca="false">J24+J25+J26+J27</f>
        <v>98.5</v>
      </c>
      <c r="K23" s="58" t="n">
        <v>0.6</v>
      </c>
      <c r="L23" s="55" t="n">
        <v>0</v>
      </c>
      <c r="M23" s="55" t="n">
        <v>0</v>
      </c>
      <c r="N23" s="55" t="n">
        <v>0</v>
      </c>
      <c r="O23" s="55" t="n">
        <v>0</v>
      </c>
      <c r="P23" s="59" t="n">
        <v>22684</v>
      </c>
      <c r="Q23" s="56" t="s">
        <v>163</v>
      </c>
      <c r="R23" s="51"/>
      <c r="S23" s="57"/>
      <c r="T23" s="57"/>
      <c r="U23" s="57"/>
      <c r="V23" s="57"/>
      <c r="W23" s="57"/>
      <c r="X23" s="57"/>
      <c r="Y23" s="57"/>
    </row>
    <row r="24" customFormat="false" ht="15" hidden="false" customHeight="false" outlineLevel="0" collapsed="false">
      <c r="B24" s="52"/>
      <c r="C24" s="53"/>
      <c r="D24" s="53"/>
      <c r="E24" s="53"/>
      <c r="F24" s="53"/>
      <c r="G24" s="53"/>
      <c r="H24" s="60" t="s">
        <v>59</v>
      </c>
      <c r="I24" s="58" t="n">
        <f aca="false">J24+K24+L24+M24+N24+O24</f>
        <v>83.4</v>
      </c>
      <c r="J24" s="58" t="n">
        <v>83.4</v>
      </c>
      <c r="K24" s="58" t="n">
        <v>0</v>
      </c>
      <c r="L24" s="55" t="n">
        <v>0</v>
      </c>
      <c r="M24" s="55" t="n">
        <v>0</v>
      </c>
      <c r="N24" s="55" t="n">
        <v>0</v>
      </c>
      <c r="O24" s="55" t="n">
        <v>0</v>
      </c>
      <c r="P24" s="59"/>
      <c r="Q24" s="56"/>
      <c r="R24" s="51"/>
      <c r="S24" s="57"/>
      <c r="T24" s="57"/>
      <c r="U24" s="57"/>
      <c r="V24" s="57"/>
      <c r="W24" s="57"/>
      <c r="X24" s="57"/>
      <c r="Y24" s="57"/>
    </row>
    <row r="25" customFormat="false" ht="26.85" hidden="false" customHeight="false" outlineLevel="0" collapsed="false">
      <c r="B25" s="52"/>
      <c r="C25" s="53"/>
      <c r="D25" s="53"/>
      <c r="E25" s="53"/>
      <c r="F25" s="53"/>
      <c r="G25" s="53"/>
      <c r="H25" s="54" t="s">
        <v>22</v>
      </c>
      <c r="I25" s="58" t="n">
        <f aca="false">J25+K25+L25+M25+N25+O25</f>
        <v>15.7</v>
      </c>
      <c r="J25" s="58" t="n">
        <v>15.1</v>
      </c>
      <c r="K25" s="58" t="n">
        <v>0.6</v>
      </c>
      <c r="L25" s="55" t="n">
        <v>0</v>
      </c>
      <c r="M25" s="55" t="n">
        <v>0</v>
      </c>
      <c r="N25" s="55" t="n">
        <v>0</v>
      </c>
      <c r="O25" s="55" t="n">
        <v>0</v>
      </c>
      <c r="P25" s="59"/>
      <c r="Q25" s="56"/>
      <c r="R25" s="51"/>
      <c r="S25" s="57"/>
      <c r="T25" s="57"/>
      <c r="U25" s="57"/>
      <c r="V25" s="57"/>
      <c r="W25" s="57"/>
      <c r="X25" s="57"/>
      <c r="Y25" s="57"/>
    </row>
    <row r="26" customFormat="false" ht="15" hidden="false" customHeight="false" outlineLevel="0" collapsed="false">
      <c r="B26" s="52"/>
      <c r="C26" s="53"/>
      <c r="D26" s="53"/>
      <c r="E26" s="53"/>
      <c r="F26" s="53"/>
      <c r="G26" s="53"/>
      <c r="H26" s="54" t="s">
        <v>23</v>
      </c>
      <c r="I26" s="55" t="n">
        <v>0</v>
      </c>
      <c r="J26" s="55" t="n">
        <v>0</v>
      </c>
      <c r="K26" s="55" t="n">
        <v>0</v>
      </c>
      <c r="L26" s="55" t="n">
        <v>0</v>
      </c>
      <c r="M26" s="55" t="n">
        <v>0</v>
      </c>
      <c r="N26" s="55" t="n">
        <v>0</v>
      </c>
      <c r="O26" s="55" t="n">
        <v>0</v>
      </c>
      <c r="P26" s="59"/>
      <c r="Q26" s="56"/>
      <c r="R26" s="51"/>
      <c r="S26" s="57"/>
      <c r="T26" s="57"/>
      <c r="U26" s="57"/>
      <c r="V26" s="57"/>
      <c r="W26" s="57"/>
      <c r="X26" s="57"/>
      <c r="Y26" s="57"/>
    </row>
    <row r="27" customFormat="false" ht="15" hidden="false" customHeight="false" outlineLevel="0" collapsed="false">
      <c r="B27" s="52"/>
      <c r="C27" s="53"/>
      <c r="D27" s="53"/>
      <c r="E27" s="53"/>
      <c r="F27" s="53"/>
      <c r="G27" s="53"/>
      <c r="H27" s="54" t="s">
        <v>24</v>
      </c>
      <c r="I27" s="55" t="n">
        <v>0</v>
      </c>
      <c r="J27" s="55" t="n">
        <v>0</v>
      </c>
      <c r="K27" s="55" t="n">
        <v>0</v>
      </c>
      <c r="L27" s="55" t="n">
        <v>0</v>
      </c>
      <c r="M27" s="55" t="n">
        <v>0</v>
      </c>
      <c r="N27" s="55" t="n">
        <v>0</v>
      </c>
      <c r="O27" s="55" t="n">
        <v>0</v>
      </c>
      <c r="P27" s="59"/>
      <c r="Q27" s="56"/>
      <c r="R27" s="51"/>
      <c r="S27" s="57"/>
      <c r="T27" s="57"/>
      <c r="U27" s="57"/>
      <c r="V27" s="57"/>
      <c r="W27" s="57"/>
      <c r="X27" s="57"/>
      <c r="Y27" s="57"/>
    </row>
    <row r="28" customFormat="false" ht="31.5" hidden="false" customHeight="true" outlineLevel="0" collapsed="false">
      <c r="B28" s="61" t="s">
        <v>164</v>
      </c>
      <c r="C28" s="53" t="s">
        <v>165</v>
      </c>
      <c r="D28" s="53" t="s">
        <v>39</v>
      </c>
      <c r="E28" s="53" t="s">
        <v>157</v>
      </c>
      <c r="F28" s="53" t="s">
        <v>166</v>
      </c>
      <c r="G28" s="53" t="s">
        <v>154</v>
      </c>
      <c r="H28" s="54" t="s">
        <v>19</v>
      </c>
      <c r="I28" s="55" t="n">
        <f aca="false">I30</f>
        <v>37.9</v>
      </c>
      <c r="J28" s="55" t="n">
        <f aca="false">SUM(J29:J32)</f>
        <v>19.6</v>
      </c>
      <c r="K28" s="55" t="n">
        <f aca="false">SUM(K29:K32)</f>
        <v>18.3</v>
      </c>
      <c r="L28" s="55" t="n">
        <f aca="false">SUM(L29:L32)</f>
        <v>0</v>
      </c>
      <c r="M28" s="55" t="n">
        <f aca="false">SUM(M29:M32)</f>
        <v>0</v>
      </c>
      <c r="N28" s="55" t="n">
        <f aca="false">SUM(N29:N32)</f>
        <v>0</v>
      </c>
      <c r="O28" s="55" t="n">
        <f aca="false">SUM(O29:O32)</f>
        <v>0</v>
      </c>
      <c r="P28" s="59" t="n">
        <v>7801</v>
      </c>
      <c r="Q28" s="56" t="s">
        <v>167</v>
      </c>
      <c r="R28" s="51"/>
      <c r="S28" s="57"/>
      <c r="T28" s="57"/>
      <c r="U28" s="57"/>
      <c r="V28" s="57"/>
      <c r="W28" s="57"/>
      <c r="X28" s="57"/>
      <c r="Y28" s="57"/>
    </row>
    <row r="29" customFormat="false" ht="22.5" hidden="false" customHeight="true" outlineLevel="0" collapsed="false">
      <c r="B29" s="61" t="s">
        <v>168</v>
      </c>
      <c r="C29" s="53"/>
      <c r="D29" s="53"/>
      <c r="E29" s="53"/>
      <c r="F29" s="53"/>
      <c r="G29" s="53"/>
      <c r="H29" s="54" t="s">
        <v>59</v>
      </c>
      <c r="I29" s="55" t="n">
        <v>0</v>
      </c>
      <c r="J29" s="55" t="n">
        <v>0</v>
      </c>
      <c r="K29" s="55" t="n">
        <v>0</v>
      </c>
      <c r="L29" s="55" t="n">
        <v>0</v>
      </c>
      <c r="M29" s="55" t="n">
        <v>0</v>
      </c>
      <c r="N29" s="55" t="n">
        <v>0</v>
      </c>
      <c r="O29" s="55" t="n">
        <v>0</v>
      </c>
      <c r="P29" s="59"/>
      <c r="Q29" s="56"/>
      <c r="R29" s="51"/>
      <c r="S29" s="57"/>
      <c r="T29" s="57"/>
      <c r="U29" s="57"/>
      <c r="V29" s="57"/>
      <c r="W29" s="57"/>
      <c r="X29" s="57"/>
      <c r="Y29" s="57"/>
    </row>
    <row r="30" customFormat="false" ht="26.85" hidden="false" customHeight="false" outlineLevel="0" collapsed="false">
      <c r="B30" s="61" t="s">
        <v>169</v>
      </c>
      <c r="C30" s="53"/>
      <c r="D30" s="53"/>
      <c r="E30" s="53"/>
      <c r="F30" s="53"/>
      <c r="G30" s="53"/>
      <c r="H30" s="54" t="s">
        <v>22</v>
      </c>
      <c r="I30" s="58" t="n">
        <f aca="false">J30+K30+L30+M30+N30+O30</f>
        <v>37.9</v>
      </c>
      <c r="J30" s="58" t="n">
        <v>19.6</v>
      </c>
      <c r="K30" s="58" t="n">
        <v>18.3</v>
      </c>
      <c r="L30" s="58" t="n">
        <v>0</v>
      </c>
      <c r="M30" s="58" t="n">
        <v>0</v>
      </c>
      <c r="N30" s="58" t="n">
        <v>0</v>
      </c>
      <c r="O30" s="58" t="n">
        <v>0</v>
      </c>
      <c r="P30" s="59"/>
      <c r="Q30" s="56"/>
      <c r="R30" s="51"/>
      <c r="S30" s="57"/>
      <c r="T30" s="57"/>
      <c r="U30" s="57"/>
      <c r="V30" s="57"/>
      <c r="W30" s="57"/>
      <c r="X30" s="57"/>
      <c r="Y30" s="57"/>
    </row>
    <row r="31" customFormat="false" ht="15" hidden="false" customHeight="false" outlineLevel="0" collapsed="false">
      <c r="B31" s="61" t="s">
        <v>170</v>
      </c>
      <c r="C31" s="53"/>
      <c r="D31" s="53"/>
      <c r="E31" s="53"/>
      <c r="F31" s="53"/>
      <c r="G31" s="53"/>
      <c r="H31" s="54" t="s">
        <v>23</v>
      </c>
      <c r="I31" s="55" t="n">
        <v>0</v>
      </c>
      <c r="J31" s="55" t="n">
        <v>0</v>
      </c>
      <c r="K31" s="55" t="n">
        <v>0</v>
      </c>
      <c r="L31" s="55" t="n">
        <v>0</v>
      </c>
      <c r="M31" s="55" t="n">
        <v>0</v>
      </c>
      <c r="N31" s="55" t="n">
        <v>0</v>
      </c>
      <c r="O31" s="55" t="n">
        <v>0</v>
      </c>
      <c r="P31" s="59"/>
      <c r="Q31" s="56"/>
      <c r="R31" s="51"/>
      <c r="S31" s="57"/>
      <c r="T31" s="57"/>
      <c r="U31" s="57"/>
      <c r="V31" s="57"/>
      <c r="W31" s="57"/>
      <c r="X31" s="57"/>
      <c r="Y31" s="57"/>
    </row>
    <row r="32" customFormat="false" ht="26.85" hidden="false" customHeight="false" outlineLevel="0" collapsed="false">
      <c r="B32" s="54" t="s">
        <v>171</v>
      </c>
      <c r="C32" s="53"/>
      <c r="D32" s="53"/>
      <c r="E32" s="53"/>
      <c r="F32" s="53"/>
      <c r="G32" s="53"/>
      <c r="H32" s="54" t="s">
        <v>24</v>
      </c>
      <c r="I32" s="55" t="n">
        <v>0</v>
      </c>
      <c r="J32" s="55" t="n">
        <v>0</v>
      </c>
      <c r="K32" s="55" t="n">
        <v>0</v>
      </c>
      <c r="L32" s="55" t="n">
        <v>0</v>
      </c>
      <c r="M32" s="55" t="n">
        <v>0</v>
      </c>
      <c r="N32" s="55" t="n">
        <v>0</v>
      </c>
      <c r="O32" s="55" t="n">
        <v>0</v>
      </c>
      <c r="P32" s="59"/>
      <c r="Q32" s="56"/>
      <c r="R32" s="51"/>
      <c r="S32" s="57"/>
      <c r="T32" s="57"/>
      <c r="U32" s="57"/>
      <c r="V32" s="57"/>
      <c r="W32" s="57"/>
      <c r="X32" s="57"/>
      <c r="Y32" s="57"/>
    </row>
    <row r="33" customFormat="false" ht="31.5" hidden="false" customHeight="true" outlineLevel="0" collapsed="false">
      <c r="B33" s="61" t="s">
        <v>172</v>
      </c>
      <c r="C33" s="53" t="s">
        <v>165</v>
      </c>
      <c r="D33" s="53" t="s">
        <v>39</v>
      </c>
      <c r="E33" s="53" t="s">
        <v>173</v>
      </c>
      <c r="F33" s="59" t="n">
        <v>2.2</v>
      </c>
      <c r="G33" s="53" t="s">
        <v>154</v>
      </c>
      <c r="H33" s="54" t="s">
        <v>19</v>
      </c>
      <c r="I33" s="55" t="n">
        <f aca="false">I35</f>
        <v>147.9765</v>
      </c>
      <c r="J33" s="55" t="n">
        <f aca="false">J35</f>
        <v>0</v>
      </c>
      <c r="K33" s="55" t="n">
        <f aca="false">K35</f>
        <v>0</v>
      </c>
      <c r="L33" s="55" t="n">
        <f aca="false">L35</f>
        <v>50.5</v>
      </c>
      <c r="M33" s="55" t="n">
        <f aca="false">M35</f>
        <v>19.6765</v>
      </c>
      <c r="N33" s="55" t="n">
        <f aca="false">N35</f>
        <v>77.8</v>
      </c>
      <c r="O33" s="55" t="n">
        <f aca="false">O35</f>
        <v>0</v>
      </c>
      <c r="P33" s="59" t="n">
        <v>7801</v>
      </c>
      <c r="Q33" s="56" t="s">
        <v>167</v>
      </c>
      <c r="R33" s="51"/>
      <c r="S33" s="57"/>
      <c r="T33" s="57"/>
      <c r="U33" s="57"/>
      <c r="V33" s="57"/>
      <c r="W33" s="57"/>
      <c r="X33" s="57"/>
      <c r="Y33" s="57"/>
    </row>
    <row r="34" customFormat="false" ht="21" hidden="false" customHeight="true" outlineLevel="0" collapsed="false">
      <c r="B34" s="61" t="s">
        <v>174</v>
      </c>
      <c r="C34" s="53"/>
      <c r="D34" s="53"/>
      <c r="E34" s="53"/>
      <c r="F34" s="53"/>
      <c r="G34" s="53"/>
      <c r="H34" s="54" t="s">
        <v>59</v>
      </c>
      <c r="I34" s="55" t="n">
        <v>0</v>
      </c>
      <c r="J34" s="55" t="n">
        <v>0</v>
      </c>
      <c r="K34" s="55" t="n">
        <v>0</v>
      </c>
      <c r="L34" s="55" t="n">
        <v>0</v>
      </c>
      <c r="M34" s="55" t="n">
        <v>0</v>
      </c>
      <c r="N34" s="55" t="n">
        <v>0</v>
      </c>
      <c r="O34" s="55" t="n">
        <v>0</v>
      </c>
      <c r="P34" s="59"/>
      <c r="Q34" s="56"/>
      <c r="R34" s="51"/>
      <c r="S34" s="57"/>
      <c r="T34" s="57"/>
      <c r="U34" s="57"/>
      <c r="V34" s="57"/>
      <c r="W34" s="57"/>
      <c r="X34" s="57"/>
      <c r="Y34" s="57"/>
    </row>
    <row r="35" customFormat="false" ht="26.85" hidden="false" customHeight="false" outlineLevel="0" collapsed="false">
      <c r="B35" s="61" t="s">
        <v>175</v>
      </c>
      <c r="C35" s="53"/>
      <c r="D35" s="53"/>
      <c r="E35" s="53"/>
      <c r="F35" s="53"/>
      <c r="G35" s="53"/>
      <c r="H35" s="54" t="s">
        <v>22</v>
      </c>
      <c r="I35" s="58" t="n">
        <f aca="false">J35+K35+L35+M35+N35+O35</f>
        <v>147.9765</v>
      </c>
      <c r="J35" s="58" t="n">
        <v>0</v>
      </c>
      <c r="K35" s="58" t="n">
        <v>0</v>
      </c>
      <c r="L35" s="58" t="n">
        <v>50.5</v>
      </c>
      <c r="M35" s="58" t="n">
        <v>19.6765</v>
      </c>
      <c r="N35" s="58" t="n">
        <v>77.8</v>
      </c>
      <c r="O35" s="58" t="n">
        <v>0</v>
      </c>
      <c r="P35" s="59"/>
      <c r="Q35" s="56"/>
      <c r="R35" s="51"/>
      <c r="S35" s="57"/>
      <c r="T35" s="57"/>
      <c r="U35" s="57"/>
      <c r="V35" s="57"/>
      <c r="W35" s="57"/>
      <c r="X35" s="57"/>
      <c r="Y35" s="57"/>
    </row>
    <row r="36" customFormat="false" ht="15" hidden="false" customHeight="false" outlineLevel="0" collapsed="false">
      <c r="B36" s="61" t="s">
        <v>176</v>
      </c>
      <c r="C36" s="53"/>
      <c r="D36" s="53"/>
      <c r="E36" s="53"/>
      <c r="F36" s="53"/>
      <c r="G36" s="53"/>
      <c r="H36" s="54" t="s">
        <v>23</v>
      </c>
      <c r="I36" s="55" t="n">
        <v>0</v>
      </c>
      <c r="J36" s="55" t="n">
        <v>0</v>
      </c>
      <c r="K36" s="55" t="n">
        <v>0</v>
      </c>
      <c r="L36" s="55" t="n">
        <v>0</v>
      </c>
      <c r="M36" s="55" t="n">
        <v>0</v>
      </c>
      <c r="N36" s="55" t="n">
        <v>0</v>
      </c>
      <c r="O36" s="55" t="n">
        <v>0</v>
      </c>
      <c r="P36" s="59"/>
      <c r="Q36" s="56"/>
      <c r="R36" s="51"/>
      <c r="S36" s="57"/>
      <c r="T36" s="57"/>
      <c r="U36" s="57"/>
      <c r="V36" s="57"/>
      <c r="W36" s="57"/>
      <c r="X36" s="57"/>
      <c r="Y36" s="57"/>
    </row>
    <row r="37" customFormat="false" ht="69" hidden="false" customHeight="true" outlineLevel="0" collapsed="false">
      <c r="B37" s="54" t="s">
        <v>177</v>
      </c>
      <c r="C37" s="53"/>
      <c r="D37" s="53"/>
      <c r="E37" s="53"/>
      <c r="F37" s="53"/>
      <c r="G37" s="53"/>
      <c r="H37" s="54" t="s">
        <v>24</v>
      </c>
      <c r="I37" s="55" t="n">
        <v>0</v>
      </c>
      <c r="J37" s="55" t="n">
        <v>0</v>
      </c>
      <c r="K37" s="55" t="n">
        <v>0</v>
      </c>
      <c r="L37" s="55" t="n">
        <v>0</v>
      </c>
      <c r="M37" s="55" t="n">
        <v>0</v>
      </c>
      <c r="N37" s="55" t="n">
        <v>0</v>
      </c>
      <c r="O37" s="55" t="n">
        <v>0</v>
      </c>
      <c r="P37" s="59"/>
      <c r="Q37" s="56"/>
      <c r="R37" s="51"/>
      <c r="S37" s="57"/>
      <c r="T37" s="57"/>
      <c r="U37" s="57"/>
      <c r="V37" s="57"/>
      <c r="W37" s="57"/>
      <c r="X37" s="57"/>
      <c r="Y37" s="57"/>
    </row>
    <row r="38" customFormat="false" ht="39.75" hidden="false" customHeight="true" outlineLevel="0" collapsed="false">
      <c r="B38" s="61" t="s">
        <v>178</v>
      </c>
      <c r="C38" s="53" t="s">
        <v>179</v>
      </c>
      <c r="D38" s="53" t="s">
        <v>39</v>
      </c>
      <c r="E38" s="53" t="n">
        <v>2026</v>
      </c>
      <c r="F38" s="53" t="s">
        <v>180</v>
      </c>
      <c r="G38" s="53" t="s">
        <v>154</v>
      </c>
      <c r="H38" s="54" t="s">
        <v>19</v>
      </c>
      <c r="I38" s="55" t="n">
        <f aca="false">I40</f>
        <v>32.5395</v>
      </c>
      <c r="J38" s="55" t="n">
        <f aca="false">J40</f>
        <v>0</v>
      </c>
      <c r="K38" s="55" t="n">
        <f aca="false">K40</f>
        <v>32.5395</v>
      </c>
      <c r="L38" s="55" t="n">
        <v>0</v>
      </c>
      <c r="M38" s="55" t="n">
        <v>0</v>
      </c>
      <c r="N38" s="55" t="n">
        <v>0</v>
      </c>
      <c r="O38" s="55" t="n">
        <v>0</v>
      </c>
      <c r="P38" s="59" t="n">
        <v>7801</v>
      </c>
      <c r="Q38" s="56" t="s">
        <v>181</v>
      </c>
      <c r="R38" s="51"/>
      <c r="S38" s="57"/>
      <c r="T38" s="57"/>
      <c r="U38" s="57"/>
      <c r="V38" s="57"/>
      <c r="W38" s="57"/>
      <c r="X38" s="57"/>
      <c r="Y38" s="57"/>
    </row>
    <row r="39" customFormat="false" ht="15" hidden="false" customHeight="false" outlineLevel="0" collapsed="false">
      <c r="B39" s="61" t="s">
        <v>182</v>
      </c>
      <c r="C39" s="53"/>
      <c r="D39" s="53"/>
      <c r="E39" s="53"/>
      <c r="F39" s="53"/>
      <c r="G39" s="53"/>
      <c r="H39" s="54" t="s">
        <v>59</v>
      </c>
      <c r="I39" s="55" t="n">
        <v>0</v>
      </c>
      <c r="J39" s="55" t="n">
        <v>0</v>
      </c>
      <c r="K39" s="55" t="n">
        <v>0</v>
      </c>
      <c r="L39" s="55" t="n">
        <v>0</v>
      </c>
      <c r="M39" s="55" t="n">
        <v>0</v>
      </c>
      <c r="N39" s="55" t="n">
        <v>0</v>
      </c>
      <c r="O39" s="55" t="n">
        <v>0</v>
      </c>
      <c r="P39" s="59"/>
      <c r="Q39" s="56"/>
      <c r="R39" s="51"/>
      <c r="S39" s="57"/>
      <c r="T39" s="57"/>
      <c r="U39" s="57"/>
      <c r="V39" s="57"/>
      <c r="W39" s="57"/>
      <c r="X39" s="57"/>
      <c r="Y39" s="57"/>
    </row>
    <row r="40" customFormat="false" ht="26.85" hidden="false" customHeight="false" outlineLevel="0" collapsed="false">
      <c r="B40" s="61" t="s">
        <v>183</v>
      </c>
      <c r="C40" s="53"/>
      <c r="D40" s="53"/>
      <c r="E40" s="53"/>
      <c r="F40" s="53"/>
      <c r="G40" s="53"/>
      <c r="H40" s="54" t="s">
        <v>22</v>
      </c>
      <c r="I40" s="58" t="n">
        <f aca="false">J40+K40+L40+M40+N40+O40</f>
        <v>32.5395</v>
      </c>
      <c r="J40" s="58" t="n">
        <v>0</v>
      </c>
      <c r="K40" s="58" t="n">
        <v>32.5395</v>
      </c>
      <c r="L40" s="55" t="n">
        <v>0</v>
      </c>
      <c r="M40" s="55" t="n">
        <v>0</v>
      </c>
      <c r="N40" s="55" t="n">
        <v>0</v>
      </c>
      <c r="O40" s="55" t="n">
        <v>0</v>
      </c>
      <c r="P40" s="59"/>
      <c r="Q40" s="56"/>
      <c r="R40" s="51"/>
      <c r="S40" s="57"/>
      <c r="T40" s="57"/>
      <c r="U40" s="57"/>
      <c r="V40" s="57"/>
      <c r="W40" s="57"/>
      <c r="X40" s="57"/>
      <c r="Y40" s="57"/>
    </row>
    <row r="41" customFormat="false" ht="24.75" hidden="false" customHeight="true" outlineLevel="0" collapsed="false">
      <c r="B41" s="62"/>
      <c r="C41" s="53"/>
      <c r="D41" s="53"/>
      <c r="E41" s="53"/>
      <c r="F41" s="53"/>
      <c r="G41" s="53"/>
      <c r="H41" s="54" t="s">
        <v>23</v>
      </c>
      <c r="I41" s="55" t="n">
        <v>0</v>
      </c>
      <c r="J41" s="55" t="n">
        <v>0</v>
      </c>
      <c r="K41" s="55" t="n">
        <v>0</v>
      </c>
      <c r="L41" s="55" t="n">
        <v>0</v>
      </c>
      <c r="M41" s="55" t="n">
        <v>0</v>
      </c>
      <c r="N41" s="55" t="n">
        <v>0</v>
      </c>
      <c r="O41" s="55" t="n">
        <v>0</v>
      </c>
      <c r="P41" s="59"/>
      <c r="Q41" s="56"/>
      <c r="R41" s="51"/>
      <c r="S41" s="57"/>
      <c r="T41" s="57"/>
      <c r="U41" s="57"/>
      <c r="V41" s="57"/>
      <c r="W41" s="57"/>
      <c r="X41" s="57"/>
      <c r="Y41" s="57"/>
    </row>
    <row r="42" customFormat="false" ht="15" hidden="false" customHeight="false" outlineLevel="0" collapsed="false">
      <c r="B42" s="63"/>
      <c r="C42" s="53"/>
      <c r="D42" s="53"/>
      <c r="E42" s="53"/>
      <c r="F42" s="53"/>
      <c r="G42" s="53"/>
      <c r="H42" s="54" t="s">
        <v>24</v>
      </c>
      <c r="I42" s="55" t="n">
        <v>0</v>
      </c>
      <c r="J42" s="55" t="n">
        <v>0</v>
      </c>
      <c r="K42" s="55" t="n">
        <v>0</v>
      </c>
      <c r="L42" s="55" t="n">
        <v>0</v>
      </c>
      <c r="M42" s="55" t="n">
        <v>0</v>
      </c>
      <c r="N42" s="55" t="n">
        <v>0</v>
      </c>
      <c r="O42" s="55" t="n">
        <v>0</v>
      </c>
      <c r="P42" s="59"/>
      <c r="Q42" s="56"/>
      <c r="R42" s="51"/>
      <c r="S42" s="57"/>
      <c r="T42" s="57"/>
      <c r="U42" s="57"/>
      <c r="V42" s="57"/>
      <c r="W42" s="57"/>
      <c r="X42" s="57"/>
      <c r="Y42" s="57"/>
    </row>
    <row r="43" customFormat="false" ht="31.5" hidden="false" customHeight="true" outlineLevel="0" collapsed="false">
      <c r="B43" s="52" t="s">
        <v>184</v>
      </c>
      <c r="C43" s="53" t="s">
        <v>185</v>
      </c>
      <c r="D43" s="53" t="s">
        <v>39</v>
      </c>
      <c r="E43" s="59" t="n">
        <v>2025</v>
      </c>
      <c r="F43" s="53" t="s">
        <v>186</v>
      </c>
      <c r="G43" s="53" t="s">
        <v>187</v>
      </c>
      <c r="H43" s="54" t="s">
        <v>19</v>
      </c>
      <c r="I43" s="58" t="n">
        <f aca="false">I44+I45+I46+I47</f>
        <v>30.6</v>
      </c>
      <c r="J43" s="58" t="n">
        <f aca="false">J44+J45+J46+J47</f>
        <v>30.6</v>
      </c>
      <c r="K43" s="55" t="n">
        <v>0</v>
      </c>
      <c r="L43" s="55" t="n">
        <v>0</v>
      </c>
      <c r="M43" s="55" t="n">
        <v>0</v>
      </c>
      <c r="N43" s="55" t="n">
        <v>0</v>
      </c>
      <c r="O43" s="55" t="n">
        <v>0</v>
      </c>
      <c r="P43" s="59" t="n">
        <v>7801</v>
      </c>
      <c r="Q43" s="56" t="s">
        <v>155</v>
      </c>
      <c r="R43" s="51"/>
      <c r="S43" s="57"/>
      <c r="T43" s="57"/>
      <c r="U43" s="57"/>
      <c r="V43" s="57"/>
      <c r="W43" s="57"/>
      <c r="X43" s="57"/>
      <c r="Y43" s="57"/>
    </row>
    <row r="44" customFormat="false" ht="22.5" hidden="false" customHeight="true" outlineLevel="0" collapsed="false">
      <c r="B44" s="52"/>
      <c r="C44" s="53"/>
      <c r="D44" s="53"/>
      <c r="E44" s="53"/>
      <c r="F44" s="53"/>
      <c r="G44" s="53"/>
      <c r="H44" s="54" t="s">
        <v>59</v>
      </c>
      <c r="I44" s="58" t="n">
        <f aca="false">J44+K44+L44+M44+N44+O44</f>
        <v>0</v>
      </c>
      <c r="J44" s="58" t="n">
        <v>0</v>
      </c>
      <c r="K44" s="55" t="n">
        <v>0</v>
      </c>
      <c r="L44" s="55" t="n">
        <v>0</v>
      </c>
      <c r="M44" s="55" t="n">
        <v>0</v>
      </c>
      <c r="N44" s="55" t="n">
        <v>0</v>
      </c>
      <c r="O44" s="55" t="n">
        <v>0</v>
      </c>
      <c r="P44" s="59"/>
      <c r="Q44" s="56"/>
      <c r="R44" s="51"/>
      <c r="S44" s="57"/>
      <c r="T44" s="57"/>
      <c r="U44" s="57"/>
      <c r="V44" s="57"/>
      <c r="W44" s="57"/>
      <c r="X44" s="57"/>
      <c r="Y44" s="57"/>
    </row>
    <row r="45" customFormat="false" ht="26.85" hidden="false" customHeight="false" outlineLevel="0" collapsed="false">
      <c r="B45" s="52"/>
      <c r="C45" s="53"/>
      <c r="D45" s="53"/>
      <c r="E45" s="53"/>
      <c r="F45" s="53"/>
      <c r="G45" s="53"/>
      <c r="H45" s="54" t="s">
        <v>22</v>
      </c>
      <c r="I45" s="58" t="n">
        <f aca="false">J45+K45+L45+M45+N45+O45</f>
        <v>27</v>
      </c>
      <c r="J45" s="58" t="n">
        <v>27</v>
      </c>
      <c r="K45" s="55" t="n">
        <v>0</v>
      </c>
      <c r="L45" s="55" t="n">
        <v>0</v>
      </c>
      <c r="M45" s="55" t="n">
        <v>0</v>
      </c>
      <c r="N45" s="55" t="n">
        <v>0</v>
      </c>
      <c r="O45" s="55" t="n">
        <v>0</v>
      </c>
      <c r="P45" s="59"/>
      <c r="Q45" s="56"/>
      <c r="R45" s="51"/>
      <c r="S45" s="57"/>
      <c r="T45" s="57"/>
      <c r="U45" s="57"/>
      <c r="V45" s="57"/>
      <c r="W45" s="57"/>
      <c r="X45" s="57"/>
      <c r="Y45" s="57"/>
    </row>
    <row r="46" customFormat="false" ht="22.5" hidden="false" customHeight="true" outlineLevel="0" collapsed="false">
      <c r="B46" s="52"/>
      <c r="C46" s="53"/>
      <c r="D46" s="53"/>
      <c r="E46" s="53"/>
      <c r="F46" s="53"/>
      <c r="G46" s="53"/>
      <c r="H46" s="60" t="s">
        <v>23</v>
      </c>
      <c r="I46" s="58" t="n">
        <f aca="false">J46+K46+L46+M46+N46+O46</f>
        <v>3.6</v>
      </c>
      <c r="J46" s="58" t="n">
        <v>3.6</v>
      </c>
      <c r="K46" s="55" t="n">
        <v>0</v>
      </c>
      <c r="L46" s="55" t="n">
        <v>0</v>
      </c>
      <c r="M46" s="55" t="n">
        <v>0</v>
      </c>
      <c r="N46" s="55" t="n">
        <v>0</v>
      </c>
      <c r="O46" s="55" t="n">
        <v>0</v>
      </c>
      <c r="P46" s="59"/>
      <c r="Q46" s="56"/>
      <c r="R46" s="51"/>
      <c r="S46" s="57"/>
      <c r="T46" s="57"/>
      <c r="U46" s="57"/>
      <c r="V46" s="57"/>
      <c r="W46" s="57"/>
      <c r="X46" s="57"/>
      <c r="Y46" s="57"/>
    </row>
    <row r="47" customFormat="false" ht="15" hidden="false" customHeight="false" outlineLevel="0" collapsed="false">
      <c r="B47" s="52"/>
      <c r="C47" s="53"/>
      <c r="D47" s="53"/>
      <c r="E47" s="53"/>
      <c r="F47" s="53"/>
      <c r="G47" s="53"/>
      <c r="H47" s="54" t="s">
        <v>24</v>
      </c>
      <c r="I47" s="55" t="n">
        <v>0</v>
      </c>
      <c r="J47" s="55" t="n">
        <v>0</v>
      </c>
      <c r="K47" s="55" t="n">
        <v>0</v>
      </c>
      <c r="L47" s="55" t="n">
        <v>0</v>
      </c>
      <c r="M47" s="55" t="n">
        <v>0</v>
      </c>
      <c r="N47" s="55" t="n">
        <v>0</v>
      </c>
      <c r="O47" s="55" t="n">
        <v>0</v>
      </c>
      <c r="P47" s="59"/>
      <c r="Q47" s="56"/>
      <c r="R47" s="51"/>
      <c r="S47" s="57"/>
      <c r="T47" s="57"/>
      <c r="U47" s="57"/>
      <c r="V47" s="57"/>
      <c r="W47" s="57"/>
      <c r="X47" s="57"/>
      <c r="Y47" s="57"/>
    </row>
    <row r="48" customFormat="false" ht="31.5" hidden="false" customHeight="true" outlineLevel="0" collapsed="false">
      <c r="B48" s="64" t="s">
        <v>188</v>
      </c>
      <c r="C48" s="65" t="s">
        <v>189</v>
      </c>
      <c r="D48" s="53" t="s">
        <v>190</v>
      </c>
      <c r="E48" s="65" t="s">
        <v>191</v>
      </c>
      <c r="F48" s="65" t="s">
        <v>192</v>
      </c>
      <c r="G48" s="53" t="s">
        <v>193</v>
      </c>
      <c r="H48" s="54" t="s">
        <v>19</v>
      </c>
      <c r="I48" s="58" t="n">
        <f aca="false">I49+I50+I51+I52</f>
        <v>88.8</v>
      </c>
      <c r="J48" s="58" t="n">
        <f aca="false">J49+J50+J51+J52</f>
        <v>0.6</v>
      </c>
      <c r="K48" s="58" t="n">
        <f aca="false">K49+K50+K51+K52</f>
        <v>1.9</v>
      </c>
      <c r="L48" s="58" t="n">
        <f aca="false">L49+L50+L51+L52</f>
        <v>86.3</v>
      </c>
      <c r="M48" s="58" t="n">
        <f aca="false">M49+M50+M51+M52</f>
        <v>0</v>
      </c>
      <c r="N48" s="58" t="n">
        <f aca="false">N49+N50+N51+N52</f>
        <v>0</v>
      </c>
      <c r="O48" s="58" t="n">
        <f aca="false">O49+O50+O51+O52</f>
        <v>0</v>
      </c>
      <c r="P48" s="65" t="n">
        <v>166</v>
      </c>
      <c r="Q48" s="53" t="s">
        <v>194</v>
      </c>
      <c r="R48" s="51"/>
      <c r="S48" s="57"/>
      <c r="T48" s="57"/>
      <c r="U48" s="57"/>
      <c r="V48" s="57"/>
      <c r="W48" s="57"/>
      <c r="X48" s="57"/>
      <c r="Y48" s="57"/>
    </row>
    <row r="49" customFormat="false" ht="15" hidden="false" customHeight="false" outlineLevel="0" collapsed="false">
      <c r="B49" s="64"/>
      <c r="C49" s="65"/>
      <c r="D49" s="53"/>
      <c r="E49" s="65"/>
      <c r="F49" s="65"/>
      <c r="G49" s="53"/>
      <c r="H49" s="54" t="s">
        <v>59</v>
      </c>
      <c r="I49" s="58" t="n">
        <f aca="false">J49+K49+L49+M49+N49+O49</f>
        <v>0</v>
      </c>
      <c r="J49" s="66" t="n">
        <v>0</v>
      </c>
      <c r="K49" s="67" t="n">
        <v>0</v>
      </c>
      <c r="L49" s="66" t="n">
        <v>0</v>
      </c>
      <c r="M49" s="66" t="n">
        <v>0</v>
      </c>
      <c r="N49" s="66" t="n">
        <v>0</v>
      </c>
      <c r="O49" s="66" t="n">
        <v>0</v>
      </c>
      <c r="P49" s="65"/>
      <c r="Q49" s="65"/>
      <c r="R49" s="51"/>
      <c r="S49" s="57"/>
      <c r="T49" s="57"/>
      <c r="U49" s="57"/>
      <c r="V49" s="57"/>
      <c r="W49" s="57"/>
      <c r="X49" s="57"/>
      <c r="Y49" s="57"/>
    </row>
    <row r="50" customFormat="false" ht="26.85" hidden="false" customHeight="false" outlineLevel="0" collapsed="false">
      <c r="B50" s="64"/>
      <c r="C50" s="65"/>
      <c r="D50" s="53"/>
      <c r="E50" s="65"/>
      <c r="F50" s="65"/>
      <c r="G50" s="53"/>
      <c r="H50" s="54" t="s">
        <v>22</v>
      </c>
      <c r="I50" s="58" t="n">
        <f aca="false">J50+K50+L50+M50+N50+O50</f>
        <v>88.8</v>
      </c>
      <c r="J50" s="66" t="n">
        <v>0.6</v>
      </c>
      <c r="K50" s="66" t="n">
        <v>1.9</v>
      </c>
      <c r="L50" s="66" t="n">
        <v>86.3</v>
      </c>
      <c r="M50" s="66" t="n">
        <v>0</v>
      </c>
      <c r="N50" s="66" t="n">
        <v>0</v>
      </c>
      <c r="O50" s="66" t="n">
        <v>0</v>
      </c>
      <c r="P50" s="65"/>
      <c r="Q50" s="65"/>
      <c r="R50" s="51"/>
      <c r="S50" s="57"/>
      <c r="T50" s="57"/>
      <c r="U50" s="57"/>
      <c r="V50" s="57"/>
      <c r="W50" s="57"/>
      <c r="X50" s="57"/>
      <c r="Y50" s="57"/>
    </row>
    <row r="51" customFormat="false" ht="15" hidden="false" customHeight="false" outlineLevel="0" collapsed="false">
      <c r="B51" s="64"/>
      <c r="C51" s="65"/>
      <c r="D51" s="53"/>
      <c r="E51" s="65"/>
      <c r="F51" s="65"/>
      <c r="G51" s="53"/>
      <c r="H51" s="54" t="s">
        <v>23</v>
      </c>
      <c r="I51" s="58" t="n">
        <f aca="false">J51+K51+L51+M51+N51+O51</f>
        <v>0</v>
      </c>
      <c r="J51" s="66" t="n">
        <v>0</v>
      </c>
      <c r="K51" s="66" t="n">
        <v>0</v>
      </c>
      <c r="L51" s="66" t="n">
        <v>0</v>
      </c>
      <c r="M51" s="66" t="n">
        <v>0</v>
      </c>
      <c r="N51" s="66" t="n">
        <v>0</v>
      </c>
      <c r="O51" s="66" t="n">
        <v>0</v>
      </c>
      <c r="P51" s="65"/>
      <c r="Q51" s="65"/>
      <c r="R51" s="51"/>
      <c r="S51" s="57"/>
      <c r="T51" s="57"/>
      <c r="U51" s="57"/>
      <c r="V51" s="57"/>
      <c r="W51" s="57"/>
      <c r="X51" s="57"/>
      <c r="Y51" s="57"/>
    </row>
    <row r="52" customFormat="false" ht="15" hidden="false" customHeight="false" outlineLevel="0" collapsed="false">
      <c r="B52" s="64"/>
      <c r="C52" s="65"/>
      <c r="D52" s="53"/>
      <c r="E52" s="65"/>
      <c r="F52" s="65"/>
      <c r="G52" s="53"/>
      <c r="H52" s="54" t="s">
        <v>24</v>
      </c>
      <c r="I52" s="58" t="n">
        <f aca="false">J52+K52+L52+M52+N52+O52</f>
        <v>0</v>
      </c>
      <c r="J52" s="66" t="n">
        <v>0</v>
      </c>
      <c r="K52" s="66" t="n">
        <v>0</v>
      </c>
      <c r="L52" s="66" t="n">
        <v>0</v>
      </c>
      <c r="M52" s="66" t="n">
        <v>0</v>
      </c>
      <c r="N52" s="66" t="n">
        <v>0</v>
      </c>
      <c r="O52" s="66" t="n">
        <v>0</v>
      </c>
      <c r="P52" s="65"/>
      <c r="Q52" s="65"/>
      <c r="R52" s="51"/>
      <c r="S52" s="57"/>
      <c r="T52" s="57"/>
      <c r="U52" s="57"/>
      <c r="V52" s="57"/>
      <c r="W52" s="57"/>
      <c r="X52" s="57"/>
      <c r="Y52" s="57"/>
    </row>
    <row r="53" customFormat="false" ht="47.25" hidden="false" customHeight="true" outlineLevel="0" collapsed="false">
      <c r="B53" s="15" t="s">
        <v>141</v>
      </c>
      <c r="C53" s="15"/>
      <c r="D53" s="15"/>
      <c r="E53" s="15"/>
      <c r="F53" s="15"/>
      <c r="G53" s="15"/>
      <c r="H53" s="28" t="s">
        <v>19</v>
      </c>
      <c r="I53" s="29" t="n">
        <f aca="false">SUM(I54:I57)</f>
        <v>793.8517</v>
      </c>
      <c r="J53" s="29" t="n">
        <f aca="false">SUM(J54:J57)</f>
        <v>167.2601</v>
      </c>
      <c r="K53" s="29" t="n">
        <f aca="false">SUM(K54:K57)</f>
        <v>93.1151</v>
      </c>
      <c r="L53" s="29" t="n">
        <f aca="false">SUM(L54:L57)</f>
        <v>226</v>
      </c>
      <c r="M53" s="29" t="n">
        <f aca="false">SUM(M54:M57)</f>
        <v>19.6765</v>
      </c>
      <c r="N53" s="29" t="n">
        <f aca="false">SUM(N54:N57)</f>
        <v>77.8</v>
      </c>
      <c r="O53" s="29" t="n">
        <f aca="false">SUM(O54:O57)</f>
        <v>210</v>
      </c>
      <c r="P53" s="15" t="n">
        <v>0</v>
      </c>
      <c r="Q53" s="8"/>
      <c r="R53" s="51"/>
      <c r="S53" s="57"/>
      <c r="T53" s="57"/>
      <c r="U53" s="57"/>
      <c r="V53" s="57"/>
      <c r="W53" s="57"/>
      <c r="X53" s="57"/>
      <c r="Y53" s="57"/>
    </row>
    <row r="54" customFormat="false" ht="15" hidden="false" customHeight="false" outlineLevel="0" collapsed="false">
      <c r="B54" s="15"/>
      <c r="C54" s="15"/>
      <c r="D54" s="15"/>
      <c r="E54" s="15"/>
      <c r="F54" s="15"/>
      <c r="G54" s="15"/>
      <c r="H54" s="28" t="s">
        <v>21</v>
      </c>
      <c r="I54" s="29" t="n">
        <f aca="false">SUM(J54:O54)</f>
        <v>283.4</v>
      </c>
      <c r="J54" s="29" t="n">
        <f aca="false">J9+J14+J19+J24+J29+J34+J39+J44+J49</f>
        <v>83.4</v>
      </c>
      <c r="K54" s="29" t="n">
        <f aca="false">K9+K14+K19+K24+K29+K34+K39+K44+K49</f>
        <v>0</v>
      </c>
      <c r="L54" s="29" t="n">
        <f aca="false">L9+L14+L19+L24+L29+L34+L39+L44+L49</f>
        <v>0</v>
      </c>
      <c r="M54" s="29" t="n">
        <f aca="false">M9+M14+M19+M24+M29+M34+M39+M44+M49</f>
        <v>0</v>
      </c>
      <c r="N54" s="29" t="n">
        <f aca="false">N9+N14+N19+N24+N29+N34+N39+N44+N49</f>
        <v>0</v>
      </c>
      <c r="O54" s="29" t="n">
        <f aca="false">O9+O14+O19+O24+O29+O34+O39+O44+O49</f>
        <v>200</v>
      </c>
      <c r="P54" s="15"/>
      <c r="Q54" s="8"/>
      <c r="R54" s="51"/>
      <c r="S54" s="57"/>
      <c r="T54" s="57"/>
      <c r="U54" s="57"/>
      <c r="V54" s="57"/>
      <c r="W54" s="57"/>
      <c r="X54" s="57"/>
      <c r="Y54" s="57"/>
    </row>
    <row r="55" customFormat="false" ht="21" hidden="false" customHeight="true" outlineLevel="0" collapsed="false">
      <c r="B55" s="15"/>
      <c r="C55" s="15"/>
      <c r="D55" s="15"/>
      <c r="E55" s="15"/>
      <c r="F55" s="15"/>
      <c r="G55" s="15"/>
      <c r="H55" s="28" t="s">
        <v>195</v>
      </c>
      <c r="I55" s="29" t="n">
        <f aca="false">SUM(J55:O55)</f>
        <v>506.8517</v>
      </c>
      <c r="J55" s="29" t="n">
        <f aca="false">J10+J15+J20+J25+J30+J35+J40+J45+J50</f>
        <v>80.2601</v>
      </c>
      <c r="K55" s="29" t="n">
        <f aca="false">K10+K15+K20+K25+K30+K35+K40+K45+K50</f>
        <v>93.1151</v>
      </c>
      <c r="L55" s="29" t="n">
        <f aca="false">L10+L15+L20+L25+L30+L35+L40+L45+L50</f>
        <v>226</v>
      </c>
      <c r="M55" s="29" t="n">
        <f aca="false">M10+M15+M20+M25+M30+M35+M40+M45+M50</f>
        <v>19.6765</v>
      </c>
      <c r="N55" s="29" t="n">
        <f aca="false">N10+N15+N20+N25+N30+N35+N40+N45+N50</f>
        <v>77.8</v>
      </c>
      <c r="O55" s="29" t="n">
        <f aca="false">O10+O15+O20+O25+O30+O35+O40+O45+O50</f>
        <v>10</v>
      </c>
      <c r="P55" s="15"/>
      <c r="Q55" s="8"/>
      <c r="R55" s="51"/>
      <c r="S55" s="57"/>
      <c r="T55" s="57"/>
      <c r="U55" s="57"/>
      <c r="V55" s="57"/>
      <c r="W55" s="57"/>
      <c r="X55" s="57"/>
      <c r="Y55" s="57"/>
    </row>
    <row r="56" customFormat="false" ht="15" hidden="false" customHeight="false" outlineLevel="0" collapsed="false">
      <c r="B56" s="15"/>
      <c r="C56" s="15"/>
      <c r="D56" s="15"/>
      <c r="E56" s="15"/>
      <c r="F56" s="15"/>
      <c r="G56" s="15"/>
      <c r="H56" s="28" t="s">
        <v>23</v>
      </c>
      <c r="I56" s="29" t="n">
        <f aca="false">SUM(J56:O56)</f>
        <v>3.6</v>
      </c>
      <c r="J56" s="29" t="n">
        <f aca="false">J11+J16+J21+J26+J31+J36+J41+J46+J51</f>
        <v>3.6</v>
      </c>
      <c r="K56" s="29" t="n">
        <f aca="false">K11+K16+K21+K26+K31+K36+K41+K46+K51</f>
        <v>0</v>
      </c>
      <c r="L56" s="29" t="n">
        <f aca="false">L11+L16+L21+L26+L31+L36+L41+L46+L51</f>
        <v>0</v>
      </c>
      <c r="M56" s="29" t="n">
        <f aca="false">M11+M16+M21+M26+M31+M36+M41+M46+M51</f>
        <v>0</v>
      </c>
      <c r="N56" s="29" t="n">
        <f aca="false">N11+N16+N21+N26+N31+N36+N41+N46+N51</f>
        <v>0</v>
      </c>
      <c r="O56" s="29" t="n">
        <f aca="false">O11+O16+O21+O26+O31+O36+O41+O46+O51</f>
        <v>0</v>
      </c>
      <c r="P56" s="15"/>
      <c r="Q56" s="8"/>
      <c r="R56" s="51"/>
      <c r="S56" s="57"/>
      <c r="T56" s="57"/>
      <c r="U56" s="57"/>
      <c r="V56" s="57"/>
      <c r="W56" s="57"/>
      <c r="X56" s="57"/>
      <c r="Y56" s="57"/>
    </row>
    <row r="57" customFormat="false" ht="26.85" hidden="false" customHeight="false" outlineLevel="0" collapsed="false">
      <c r="B57" s="15"/>
      <c r="C57" s="15"/>
      <c r="D57" s="15"/>
      <c r="E57" s="15"/>
      <c r="F57" s="15"/>
      <c r="G57" s="15"/>
      <c r="H57" s="28" t="s">
        <v>24</v>
      </c>
      <c r="I57" s="29" t="n">
        <f aca="false">SUM(J57:O57)</f>
        <v>0</v>
      </c>
      <c r="J57" s="29" t="n">
        <f aca="false">J12+J17+J22+J27+J32+J37+J42+J47+J52</f>
        <v>0</v>
      </c>
      <c r="K57" s="29" t="n">
        <f aca="false">K12+K17+K22+K27+K32+K37+K42+K47+K52</f>
        <v>0</v>
      </c>
      <c r="L57" s="29" t="n">
        <f aca="false">L12+L17+L22+L27+L32+L37+L42+L47+L52</f>
        <v>0</v>
      </c>
      <c r="M57" s="29" t="n">
        <f aca="false">M12+M17+M22+M27+M32+M37+M42+M47+M52</f>
        <v>0</v>
      </c>
      <c r="N57" s="29" t="n">
        <f aca="false">N12+N17+N22+N27+N32+N37+N42+N47+N52</f>
        <v>0</v>
      </c>
      <c r="O57" s="29" t="n">
        <f aca="false">O12+O17+O22+O27+O32+O37+O42+O47+O52</f>
        <v>0</v>
      </c>
      <c r="P57" s="15"/>
      <c r="Q57" s="8"/>
      <c r="R57" s="51"/>
      <c r="S57" s="57"/>
      <c r="T57" s="57"/>
      <c r="U57" s="57"/>
      <c r="V57" s="57"/>
      <c r="W57" s="57"/>
      <c r="X57" s="57"/>
      <c r="Y57" s="57"/>
    </row>
    <row r="83" customFormat="false" ht="15" hidden="false" customHeight="false" outlineLevel="0" collapsed="false">
      <c r="C83" s="68"/>
    </row>
  </sheetData>
  <mergeCells count="83">
    <mergeCell ref="B2:Q2"/>
    <mergeCell ref="B4:B5"/>
    <mergeCell ref="C4:C5"/>
    <mergeCell ref="D4:D5"/>
    <mergeCell ref="E4:E5"/>
    <mergeCell ref="F4:F5"/>
    <mergeCell ref="G4:G5"/>
    <mergeCell ref="H4:O4"/>
    <mergeCell ref="P4:P5"/>
    <mergeCell ref="Q4:Q5"/>
    <mergeCell ref="B7:Q7"/>
    <mergeCell ref="B8:B12"/>
    <mergeCell ref="C8:C12"/>
    <mergeCell ref="D8:D12"/>
    <mergeCell ref="E8:E12"/>
    <mergeCell ref="F8:F12"/>
    <mergeCell ref="G8:G12"/>
    <mergeCell ref="P8:P12"/>
    <mergeCell ref="Q8:Q12"/>
    <mergeCell ref="B13:B17"/>
    <mergeCell ref="C13:C17"/>
    <mergeCell ref="D13:D17"/>
    <mergeCell ref="E13:E17"/>
    <mergeCell ref="F13:F17"/>
    <mergeCell ref="G13:G17"/>
    <mergeCell ref="P13:P17"/>
    <mergeCell ref="Q13:Q17"/>
    <mergeCell ref="B18:B22"/>
    <mergeCell ref="C18:C22"/>
    <mergeCell ref="D18:D22"/>
    <mergeCell ref="E18:E22"/>
    <mergeCell ref="F18:F22"/>
    <mergeCell ref="G18:G22"/>
    <mergeCell ref="P18:P22"/>
    <mergeCell ref="Q18:Q22"/>
    <mergeCell ref="B23:B27"/>
    <mergeCell ref="C23:C27"/>
    <mergeCell ref="D23:D27"/>
    <mergeCell ref="E23:E27"/>
    <mergeCell ref="F23:F27"/>
    <mergeCell ref="G23:G27"/>
    <mergeCell ref="P23:P27"/>
    <mergeCell ref="Q23:Q27"/>
    <mergeCell ref="C28:C32"/>
    <mergeCell ref="D28:D32"/>
    <mergeCell ref="E28:E32"/>
    <mergeCell ref="F28:F32"/>
    <mergeCell ref="G28:G32"/>
    <mergeCell ref="P28:P32"/>
    <mergeCell ref="Q28:Q32"/>
    <mergeCell ref="C33:C37"/>
    <mergeCell ref="D33:D37"/>
    <mergeCell ref="E33:E37"/>
    <mergeCell ref="F33:F37"/>
    <mergeCell ref="G33:G37"/>
    <mergeCell ref="P33:P37"/>
    <mergeCell ref="Q33:Q37"/>
    <mergeCell ref="C38:C42"/>
    <mergeCell ref="D38:D42"/>
    <mergeCell ref="E38:E42"/>
    <mergeCell ref="F38:F42"/>
    <mergeCell ref="G38:G42"/>
    <mergeCell ref="P38:P42"/>
    <mergeCell ref="Q38:Q42"/>
    <mergeCell ref="B43:B47"/>
    <mergeCell ref="C43:C47"/>
    <mergeCell ref="D43:D47"/>
    <mergeCell ref="E43:E47"/>
    <mergeCell ref="F43:F47"/>
    <mergeCell ref="G43:G47"/>
    <mergeCell ref="P43:P47"/>
    <mergeCell ref="Q43:Q47"/>
    <mergeCell ref="B48:B52"/>
    <mergeCell ref="C48:C52"/>
    <mergeCell ref="D48:D52"/>
    <mergeCell ref="E48:E52"/>
    <mergeCell ref="F48:F52"/>
    <mergeCell ref="G48:G52"/>
    <mergeCell ref="P48:P52"/>
    <mergeCell ref="Q48:Q52"/>
    <mergeCell ref="B53:G57"/>
    <mergeCell ref="P53:P57"/>
    <mergeCell ref="Q53:Q57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2" man="true" max="16383" min="0"/>
  </rowBreaks>
  <colBreaks count="1" manualBreakCount="1">
    <brk id="1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Y40"/>
  <sheetViews>
    <sheetView showFormulas="false" showGridLines="true" showRowColHeaders="true" showZeros="true" rightToLeft="false" tabSelected="false" showOutlineSymbols="true" defaultGridColor="true" view="pageBreakPreview" topLeftCell="B1" colorId="64" zoomScale="80" zoomScaleNormal="80" zoomScalePageLayoutView="80" workbookViewId="0">
      <pane xSplit="0" ySplit="3" topLeftCell="A25" activePane="bottomLeft" state="frozen"/>
      <selection pane="topLeft" activeCell="B1" activeCellId="0" sqref="B1"/>
      <selection pane="bottomLeft" activeCell="B6" activeCellId="0" sqref="B6"/>
    </sheetView>
  </sheetViews>
  <sheetFormatPr defaultColWidth="9.13671875" defaultRowHeight="15" zeroHeight="false" outlineLevelRow="0" outlineLevelCol="0"/>
  <cols>
    <col collapsed="false" customWidth="true" hidden="false" outlineLevel="0" max="1" min="1" style="22" width="27.99"/>
    <col collapsed="false" customWidth="true" hidden="false" outlineLevel="0" max="2" min="2" style="22" width="21.71"/>
    <col collapsed="false" customWidth="true" hidden="false" outlineLevel="0" max="3" min="3" style="22" width="16.87"/>
    <col collapsed="false" customWidth="true" hidden="false" outlineLevel="0" max="4" min="4" style="22" width="10.99"/>
    <col collapsed="false" customWidth="true" hidden="false" outlineLevel="0" max="5" min="5" style="22" width="12.42"/>
    <col collapsed="false" customWidth="true" hidden="false" outlineLevel="0" max="6" min="6" style="22" width="20.42"/>
    <col collapsed="false" customWidth="true" hidden="false" outlineLevel="0" max="7" min="7" style="22" width="24.71"/>
    <col collapsed="false" customWidth="true" hidden="false" outlineLevel="0" max="14" min="8" style="22" width="12.14"/>
    <col collapsed="false" customWidth="true" hidden="false" outlineLevel="0" max="15" min="15" style="22" width="13.43"/>
    <col collapsed="false" customWidth="true" hidden="false" outlineLevel="0" max="16" min="16" style="22" width="27.12"/>
    <col collapsed="false" customWidth="false" hidden="false" outlineLevel="0" max="1024" min="17" style="22" width="9.13"/>
  </cols>
  <sheetData>
    <row r="1" customFormat="false" ht="15.75" hidden="false" customHeight="false" outlineLevel="0" collapsed="false">
      <c r="A1" s="23" t="s">
        <v>196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53.25" hidden="false" customHeight="true" outlineLevel="0" collapsed="false">
      <c r="A2" s="69" t="s">
        <v>2</v>
      </c>
      <c r="B2" s="69" t="s">
        <v>3</v>
      </c>
      <c r="C2" s="69" t="s">
        <v>4</v>
      </c>
      <c r="D2" s="69" t="s">
        <v>5</v>
      </c>
      <c r="E2" s="69" t="s">
        <v>6</v>
      </c>
      <c r="F2" s="69" t="s">
        <v>7</v>
      </c>
      <c r="G2" s="70" t="s">
        <v>8</v>
      </c>
      <c r="H2" s="70"/>
      <c r="I2" s="70"/>
      <c r="J2" s="70"/>
      <c r="K2" s="70"/>
      <c r="L2" s="70"/>
      <c r="M2" s="70"/>
      <c r="N2" s="70"/>
      <c r="O2" s="69" t="s">
        <v>9</v>
      </c>
      <c r="P2" s="69" t="s">
        <v>10</v>
      </c>
    </row>
    <row r="3" customFormat="false" ht="24" hidden="false" customHeight="false" outlineLevel="0" collapsed="false">
      <c r="A3" s="69"/>
      <c r="B3" s="69"/>
      <c r="C3" s="69"/>
      <c r="D3" s="69"/>
      <c r="E3" s="69"/>
      <c r="F3" s="69"/>
      <c r="G3" s="69" t="s">
        <v>11</v>
      </c>
      <c r="H3" s="69" t="s">
        <v>12</v>
      </c>
      <c r="I3" s="69" t="n">
        <v>2025</v>
      </c>
      <c r="J3" s="69" t="n">
        <v>2026</v>
      </c>
      <c r="K3" s="69" t="n">
        <v>2027</v>
      </c>
      <c r="L3" s="69" t="n">
        <v>2028</v>
      </c>
      <c r="M3" s="69" t="n">
        <v>2029</v>
      </c>
      <c r="N3" s="69" t="n">
        <v>2030</v>
      </c>
      <c r="O3" s="69"/>
      <c r="P3" s="69"/>
    </row>
    <row r="4" customFormat="false" ht="15" hidden="false" customHeight="false" outlineLevel="0" collapsed="false">
      <c r="A4" s="70" t="n">
        <v>1</v>
      </c>
      <c r="B4" s="70" t="n">
        <v>2</v>
      </c>
      <c r="C4" s="70" t="n">
        <v>3</v>
      </c>
      <c r="D4" s="70" t="n">
        <v>4</v>
      </c>
      <c r="E4" s="70" t="n">
        <v>5</v>
      </c>
      <c r="F4" s="70" t="n">
        <v>6</v>
      </c>
      <c r="G4" s="70" t="n">
        <v>7</v>
      </c>
      <c r="H4" s="70" t="n">
        <v>8</v>
      </c>
      <c r="I4" s="70" t="n">
        <v>9</v>
      </c>
      <c r="J4" s="70" t="n">
        <v>10</v>
      </c>
      <c r="K4" s="70" t="n">
        <v>11</v>
      </c>
      <c r="L4" s="70" t="n">
        <v>12</v>
      </c>
      <c r="M4" s="70" t="n">
        <v>13</v>
      </c>
      <c r="N4" s="70" t="n">
        <v>14</v>
      </c>
      <c r="O4" s="70" t="n">
        <v>15</v>
      </c>
      <c r="P4" s="70" t="n">
        <v>16</v>
      </c>
    </row>
    <row r="5" customFormat="false" ht="15.75" hidden="false" customHeight="false" outlineLevel="0" collapsed="false">
      <c r="A5" s="24" t="s">
        <v>39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customFormat="false" ht="47.25" hidden="false" customHeight="true" outlineLevel="0" collapsed="false">
      <c r="A6" s="7" t="s">
        <v>197</v>
      </c>
      <c r="B6" s="7" t="s">
        <v>198</v>
      </c>
      <c r="C6" s="8" t="s">
        <v>39</v>
      </c>
      <c r="D6" s="8" t="s">
        <v>55</v>
      </c>
      <c r="E6" s="8" t="s">
        <v>199</v>
      </c>
      <c r="F6" s="8" t="s">
        <v>200</v>
      </c>
      <c r="G6" s="7" t="s">
        <v>19</v>
      </c>
      <c r="H6" s="26" t="n">
        <v>214.9</v>
      </c>
      <c r="I6" s="26" t="n">
        <v>0</v>
      </c>
      <c r="J6" s="26" t="n">
        <v>0</v>
      </c>
      <c r="K6" s="26" t="n">
        <v>0</v>
      </c>
      <c r="L6" s="26" t="n">
        <v>0</v>
      </c>
      <c r="M6" s="26" t="n">
        <v>108.1</v>
      </c>
      <c r="N6" s="26" t="n">
        <v>106.8</v>
      </c>
      <c r="O6" s="8" t="n">
        <v>21952</v>
      </c>
      <c r="P6" s="7" t="s">
        <v>201</v>
      </c>
      <c r="R6" s="27"/>
      <c r="S6" s="27"/>
      <c r="T6" s="27"/>
      <c r="U6" s="27"/>
      <c r="V6" s="27"/>
      <c r="W6" s="27"/>
      <c r="X6" s="27"/>
    </row>
    <row r="7" customFormat="false" ht="24" hidden="false" customHeight="true" outlineLevel="0" collapsed="false">
      <c r="A7" s="7"/>
      <c r="B7" s="7"/>
      <c r="C7" s="8"/>
      <c r="D7" s="8"/>
      <c r="E7" s="8"/>
      <c r="F7" s="8"/>
      <c r="G7" s="7" t="s">
        <v>21</v>
      </c>
      <c r="H7" s="26" t="n">
        <v>212.751</v>
      </c>
      <c r="I7" s="26" t="n">
        <v>0</v>
      </c>
      <c r="J7" s="26" t="n">
        <v>0</v>
      </c>
      <c r="K7" s="26" t="n">
        <v>0</v>
      </c>
      <c r="L7" s="26" t="n">
        <v>0</v>
      </c>
      <c r="M7" s="26" t="n">
        <v>107.019</v>
      </c>
      <c r="N7" s="26" t="n">
        <v>105.732</v>
      </c>
      <c r="O7" s="8"/>
      <c r="P7" s="7"/>
      <c r="R7" s="27"/>
      <c r="S7" s="27"/>
      <c r="T7" s="27"/>
      <c r="U7" s="27"/>
      <c r="V7" s="27"/>
      <c r="W7" s="27"/>
      <c r="X7" s="27"/>
    </row>
    <row r="8" customFormat="false" ht="47.25" hidden="false" customHeight="false" outlineLevel="0" collapsed="false">
      <c r="A8" s="7"/>
      <c r="B8" s="7"/>
      <c r="C8" s="8"/>
      <c r="D8" s="8"/>
      <c r="E8" s="8"/>
      <c r="F8" s="8"/>
      <c r="G8" s="7" t="s">
        <v>22</v>
      </c>
      <c r="H8" s="26" t="n">
        <v>2.149</v>
      </c>
      <c r="I8" s="26" t="n">
        <v>0</v>
      </c>
      <c r="J8" s="26" t="n">
        <v>0</v>
      </c>
      <c r="K8" s="26" t="n">
        <v>0</v>
      </c>
      <c r="L8" s="26" t="n">
        <v>0</v>
      </c>
      <c r="M8" s="26" t="n">
        <v>1.081</v>
      </c>
      <c r="N8" s="26" t="n">
        <v>1.068</v>
      </c>
      <c r="O8" s="8"/>
      <c r="P8" s="7"/>
      <c r="R8" s="27"/>
      <c r="S8" s="27"/>
      <c r="T8" s="27"/>
      <c r="U8" s="27"/>
      <c r="V8" s="27"/>
      <c r="W8" s="27"/>
      <c r="X8" s="27"/>
    </row>
    <row r="9" customFormat="false" ht="22.5" hidden="false" customHeight="true" outlineLevel="0" collapsed="false">
      <c r="A9" s="7"/>
      <c r="B9" s="7"/>
      <c r="C9" s="8"/>
      <c r="D9" s="8"/>
      <c r="E9" s="8"/>
      <c r="F9" s="8"/>
      <c r="G9" s="7" t="s">
        <v>23</v>
      </c>
      <c r="H9" s="26" t="n">
        <v>0</v>
      </c>
      <c r="I9" s="26" t="n">
        <v>0</v>
      </c>
      <c r="J9" s="26" t="n">
        <v>0</v>
      </c>
      <c r="K9" s="26" t="n">
        <v>0</v>
      </c>
      <c r="L9" s="26" t="n">
        <v>0</v>
      </c>
      <c r="M9" s="26" t="n">
        <v>0</v>
      </c>
      <c r="N9" s="26" t="n">
        <v>0</v>
      </c>
      <c r="O9" s="8"/>
      <c r="P9" s="7"/>
      <c r="R9" s="27"/>
      <c r="S9" s="27"/>
      <c r="T9" s="27"/>
      <c r="U9" s="27"/>
      <c r="V9" s="27"/>
      <c r="W9" s="27"/>
      <c r="X9" s="27"/>
    </row>
    <row r="10" customFormat="false" ht="58.75" hidden="false" customHeight="true" outlineLevel="0" collapsed="false">
      <c r="A10" s="7"/>
      <c r="B10" s="7"/>
      <c r="C10" s="8"/>
      <c r="D10" s="8"/>
      <c r="E10" s="8"/>
      <c r="F10" s="8"/>
      <c r="G10" s="7" t="s">
        <v>24</v>
      </c>
      <c r="H10" s="26" t="n">
        <v>0</v>
      </c>
      <c r="I10" s="26" t="n">
        <v>0</v>
      </c>
      <c r="J10" s="26" t="n">
        <v>0</v>
      </c>
      <c r="K10" s="26" t="n">
        <v>0</v>
      </c>
      <c r="L10" s="26" t="n">
        <v>0</v>
      </c>
      <c r="M10" s="26" t="n">
        <v>0</v>
      </c>
      <c r="N10" s="26" t="n">
        <v>0</v>
      </c>
      <c r="O10" s="8"/>
      <c r="P10" s="7"/>
      <c r="R10" s="27"/>
      <c r="S10" s="27"/>
      <c r="T10" s="27"/>
      <c r="U10" s="27"/>
      <c r="V10" s="27"/>
      <c r="W10" s="27"/>
      <c r="X10" s="27"/>
    </row>
    <row r="11" customFormat="false" ht="47.25" hidden="false" customHeight="true" outlineLevel="0" collapsed="false">
      <c r="A11" s="7" t="s">
        <v>202</v>
      </c>
      <c r="B11" s="7" t="s">
        <v>198</v>
      </c>
      <c r="C11" s="8" t="s">
        <v>39</v>
      </c>
      <c r="D11" s="8" t="n">
        <v>2029</v>
      </c>
      <c r="E11" s="8" t="s">
        <v>203</v>
      </c>
      <c r="F11" s="8" t="s">
        <v>200</v>
      </c>
      <c r="G11" s="7" t="s">
        <v>19</v>
      </c>
      <c r="H11" s="26" t="n">
        <f aca="false">SUM(H12:H15)</f>
        <v>12.8</v>
      </c>
      <c r="I11" s="26" t="n">
        <f aca="false">SUM(I12:I15)</f>
        <v>0</v>
      </c>
      <c r="J11" s="26" t="n">
        <f aca="false">SUM(J12:J15)</f>
        <v>0</v>
      </c>
      <c r="K11" s="26" t="n">
        <f aca="false">SUM(K12:K15)</f>
        <v>0</v>
      </c>
      <c r="L11" s="26" t="n">
        <f aca="false">SUM(L12:L15)</f>
        <v>0</v>
      </c>
      <c r="M11" s="26" t="n">
        <v>12.8</v>
      </c>
      <c r="N11" s="26" t="n">
        <f aca="false">SUM(N12:N15)</f>
        <v>0</v>
      </c>
      <c r="O11" s="8" t="n">
        <v>517</v>
      </c>
      <c r="P11" s="7" t="s">
        <v>201</v>
      </c>
      <c r="R11" s="27"/>
      <c r="S11" s="27"/>
      <c r="T11" s="27"/>
      <c r="U11" s="27"/>
      <c r="V11" s="27"/>
      <c r="W11" s="27"/>
      <c r="X11" s="27"/>
    </row>
    <row r="12" customFormat="false" ht="20.25" hidden="false" customHeight="true" outlineLevel="0" collapsed="false">
      <c r="A12" s="7"/>
      <c r="B12" s="7"/>
      <c r="C12" s="8"/>
      <c r="D12" s="8"/>
      <c r="E12" s="8"/>
      <c r="F12" s="8"/>
      <c r="G12" s="7" t="s">
        <v>21</v>
      </c>
      <c r="H12" s="26" t="n">
        <f aca="false">SUM(I12:N12)</f>
        <v>12.672</v>
      </c>
      <c r="I12" s="26" t="n">
        <v>0</v>
      </c>
      <c r="J12" s="26" t="n">
        <v>0</v>
      </c>
      <c r="K12" s="26" t="n">
        <v>0</v>
      </c>
      <c r="L12" s="26" t="n">
        <v>0</v>
      </c>
      <c r="M12" s="26" t="n">
        <f aca="false">M11-M13</f>
        <v>12.672</v>
      </c>
      <c r="N12" s="26" t="n">
        <v>0</v>
      </c>
      <c r="O12" s="8"/>
      <c r="P12" s="7"/>
      <c r="R12" s="27"/>
      <c r="S12" s="27"/>
      <c r="T12" s="27"/>
      <c r="U12" s="27"/>
      <c r="V12" s="27"/>
      <c r="W12" s="27"/>
      <c r="X12" s="27"/>
    </row>
    <row r="13" customFormat="false" ht="47.25" hidden="false" customHeight="false" outlineLevel="0" collapsed="false">
      <c r="A13" s="7"/>
      <c r="B13" s="7"/>
      <c r="C13" s="8"/>
      <c r="D13" s="8"/>
      <c r="E13" s="8"/>
      <c r="F13" s="8"/>
      <c r="G13" s="7" t="s">
        <v>22</v>
      </c>
      <c r="H13" s="26" t="n">
        <f aca="false">SUM(I13:N13)</f>
        <v>0.128</v>
      </c>
      <c r="I13" s="26" t="n">
        <v>0</v>
      </c>
      <c r="J13" s="26" t="n">
        <v>0</v>
      </c>
      <c r="K13" s="26" t="n">
        <v>0</v>
      </c>
      <c r="L13" s="26" t="n">
        <v>0</v>
      </c>
      <c r="M13" s="26" t="n">
        <f aca="false">M11*1%</f>
        <v>0.128</v>
      </c>
      <c r="N13" s="26" t="n">
        <v>0</v>
      </c>
      <c r="O13" s="8"/>
      <c r="P13" s="7"/>
      <c r="R13" s="27"/>
      <c r="S13" s="27"/>
      <c r="T13" s="27"/>
      <c r="U13" s="27"/>
      <c r="V13" s="27"/>
      <c r="W13" s="27"/>
      <c r="X13" s="27"/>
    </row>
    <row r="14" customFormat="false" ht="26.25" hidden="false" customHeight="true" outlineLevel="0" collapsed="false">
      <c r="A14" s="7"/>
      <c r="B14" s="7"/>
      <c r="C14" s="8"/>
      <c r="D14" s="8"/>
      <c r="E14" s="8"/>
      <c r="F14" s="8"/>
      <c r="G14" s="7" t="s">
        <v>23</v>
      </c>
      <c r="H14" s="26" t="n">
        <f aca="false">SUM(I14:N14)</f>
        <v>0</v>
      </c>
      <c r="I14" s="26" t="n">
        <v>0</v>
      </c>
      <c r="J14" s="26" t="n">
        <v>0</v>
      </c>
      <c r="K14" s="26" t="n">
        <v>0</v>
      </c>
      <c r="L14" s="26" t="n">
        <v>0</v>
      </c>
      <c r="M14" s="26" t="n">
        <v>0</v>
      </c>
      <c r="N14" s="26" t="n">
        <v>0</v>
      </c>
      <c r="O14" s="8"/>
      <c r="P14" s="7"/>
      <c r="R14" s="27"/>
      <c r="S14" s="27"/>
      <c r="T14" s="27"/>
      <c r="U14" s="27"/>
      <c r="V14" s="27"/>
      <c r="W14" s="27"/>
      <c r="X14" s="27"/>
    </row>
    <row r="15" customFormat="false" ht="55" hidden="false" customHeight="true" outlineLevel="0" collapsed="false">
      <c r="A15" s="7"/>
      <c r="B15" s="7"/>
      <c r="C15" s="8"/>
      <c r="D15" s="8"/>
      <c r="E15" s="8"/>
      <c r="F15" s="8"/>
      <c r="G15" s="7" t="s">
        <v>24</v>
      </c>
      <c r="H15" s="26" t="n">
        <f aca="false">SUM(I15:N15)</f>
        <v>0</v>
      </c>
      <c r="I15" s="26" t="n">
        <v>0</v>
      </c>
      <c r="J15" s="26" t="n">
        <v>0</v>
      </c>
      <c r="K15" s="26" t="n">
        <v>0</v>
      </c>
      <c r="L15" s="26" t="n">
        <v>0</v>
      </c>
      <c r="M15" s="26" t="n">
        <v>0</v>
      </c>
      <c r="N15" s="26" t="n">
        <v>0</v>
      </c>
      <c r="O15" s="8"/>
      <c r="P15" s="7"/>
      <c r="R15" s="27"/>
      <c r="S15" s="27"/>
      <c r="T15" s="27"/>
      <c r="U15" s="27"/>
      <c r="V15" s="27"/>
      <c r="W15" s="27"/>
      <c r="X15" s="27"/>
    </row>
    <row r="16" customFormat="false" ht="47.25" hidden="false" customHeight="true" outlineLevel="0" collapsed="false">
      <c r="A16" s="7" t="s">
        <v>204</v>
      </c>
      <c r="B16" s="7" t="s">
        <v>198</v>
      </c>
      <c r="C16" s="8" t="s">
        <v>39</v>
      </c>
      <c r="D16" s="8" t="n">
        <v>2029</v>
      </c>
      <c r="E16" s="8" t="s">
        <v>205</v>
      </c>
      <c r="F16" s="8" t="s">
        <v>200</v>
      </c>
      <c r="G16" s="7" t="s">
        <v>19</v>
      </c>
      <c r="H16" s="26" t="n">
        <f aca="false">SUM(H17:H20)</f>
        <v>12.8</v>
      </c>
      <c r="I16" s="26" t="n">
        <f aca="false">SUM(I17:I20)</f>
        <v>0</v>
      </c>
      <c r="J16" s="26" t="n">
        <f aca="false">SUM(J17:J20)</f>
        <v>0</v>
      </c>
      <c r="K16" s="26" t="n">
        <f aca="false">SUM(K17:K20)</f>
        <v>0</v>
      </c>
      <c r="L16" s="26" t="n">
        <f aca="false">SUM(L17:L20)</f>
        <v>0</v>
      </c>
      <c r="M16" s="26" t="n">
        <v>12.8</v>
      </c>
      <c r="N16" s="26" t="n">
        <f aca="false">SUM(N17:N20)</f>
        <v>0</v>
      </c>
      <c r="O16" s="8" t="n">
        <v>596</v>
      </c>
      <c r="P16" s="7" t="s">
        <v>201</v>
      </c>
      <c r="R16" s="27"/>
      <c r="S16" s="27"/>
      <c r="T16" s="27"/>
      <c r="U16" s="27"/>
      <c r="V16" s="27"/>
      <c r="W16" s="27"/>
      <c r="X16" s="27"/>
    </row>
    <row r="17" customFormat="false" ht="27" hidden="false" customHeight="true" outlineLevel="0" collapsed="false">
      <c r="A17" s="7"/>
      <c r="B17" s="7"/>
      <c r="C17" s="8"/>
      <c r="D17" s="8"/>
      <c r="E17" s="8"/>
      <c r="F17" s="8"/>
      <c r="G17" s="7" t="s">
        <v>21</v>
      </c>
      <c r="H17" s="26" t="n">
        <f aca="false">SUM(I17:N17)</f>
        <v>12.672</v>
      </c>
      <c r="I17" s="26" t="n">
        <v>0</v>
      </c>
      <c r="J17" s="26" t="n">
        <v>0</v>
      </c>
      <c r="K17" s="26" t="n">
        <v>0</v>
      </c>
      <c r="L17" s="26" t="n">
        <v>0</v>
      </c>
      <c r="M17" s="26" t="n">
        <f aca="false">M16-M18</f>
        <v>12.672</v>
      </c>
      <c r="N17" s="26" t="n">
        <v>0</v>
      </c>
      <c r="O17" s="8"/>
      <c r="P17" s="7"/>
      <c r="R17" s="27"/>
      <c r="S17" s="27"/>
      <c r="T17" s="27"/>
      <c r="U17" s="27"/>
      <c r="V17" s="27"/>
      <c r="W17" s="27"/>
      <c r="X17" s="27"/>
    </row>
    <row r="18" customFormat="false" ht="47.25" hidden="false" customHeight="false" outlineLevel="0" collapsed="false">
      <c r="A18" s="7"/>
      <c r="B18" s="7"/>
      <c r="C18" s="8"/>
      <c r="D18" s="8"/>
      <c r="E18" s="8"/>
      <c r="F18" s="8"/>
      <c r="G18" s="7" t="s">
        <v>22</v>
      </c>
      <c r="H18" s="26" t="n">
        <f aca="false">SUM(I18:N18)</f>
        <v>0.128</v>
      </c>
      <c r="I18" s="26" t="n">
        <v>0</v>
      </c>
      <c r="J18" s="26" t="n">
        <v>0</v>
      </c>
      <c r="K18" s="26" t="n">
        <v>0</v>
      </c>
      <c r="L18" s="26" t="n">
        <v>0</v>
      </c>
      <c r="M18" s="26" t="n">
        <f aca="false">M16*1%</f>
        <v>0.128</v>
      </c>
      <c r="N18" s="26" t="n">
        <v>0</v>
      </c>
      <c r="O18" s="8"/>
      <c r="P18" s="7"/>
      <c r="R18" s="27"/>
      <c r="S18" s="27"/>
      <c r="T18" s="27"/>
      <c r="U18" s="27"/>
      <c r="V18" s="27"/>
      <c r="W18" s="27"/>
      <c r="X18" s="27"/>
    </row>
    <row r="19" customFormat="false" ht="23.25" hidden="false" customHeight="true" outlineLevel="0" collapsed="false">
      <c r="A19" s="7"/>
      <c r="B19" s="7"/>
      <c r="C19" s="8"/>
      <c r="D19" s="8"/>
      <c r="E19" s="8"/>
      <c r="F19" s="8"/>
      <c r="G19" s="7" t="s">
        <v>23</v>
      </c>
      <c r="H19" s="26" t="n">
        <f aca="false">SUM(I19:N19)</f>
        <v>0</v>
      </c>
      <c r="I19" s="26" t="n">
        <v>0</v>
      </c>
      <c r="J19" s="26" t="n">
        <v>0</v>
      </c>
      <c r="K19" s="26" t="n">
        <v>0</v>
      </c>
      <c r="L19" s="26" t="n">
        <v>0</v>
      </c>
      <c r="M19" s="26" t="n">
        <v>0</v>
      </c>
      <c r="N19" s="26" t="n">
        <v>0</v>
      </c>
      <c r="O19" s="8"/>
      <c r="P19" s="7"/>
      <c r="R19" s="27"/>
      <c r="S19" s="27"/>
      <c r="T19" s="27"/>
      <c r="U19" s="27"/>
      <c r="V19" s="27"/>
      <c r="W19" s="27"/>
      <c r="X19" s="27"/>
    </row>
    <row r="20" customFormat="false" ht="64.5" hidden="false" customHeight="true" outlineLevel="0" collapsed="false">
      <c r="A20" s="7"/>
      <c r="B20" s="7"/>
      <c r="C20" s="8"/>
      <c r="D20" s="8"/>
      <c r="E20" s="8"/>
      <c r="F20" s="8"/>
      <c r="G20" s="7" t="s">
        <v>24</v>
      </c>
      <c r="H20" s="26" t="n">
        <f aca="false">SUM(I20:N20)</f>
        <v>0</v>
      </c>
      <c r="I20" s="26" t="n">
        <v>0</v>
      </c>
      <c r="J20" s="26" t="n">
        <v>0</v>
      </c>
      <c r="K20" s="26" t="n">
        <v>0</v>
      </c>
      <c r="L20" s="26" t="n">
        <v>0</v>
      </c>
      <c r="M20" s="26" t="n">
        <v>0</v>
      </c>
      <c r="N20" s="26" t="n">
        <v>0</v>
      </c>
      <c r="O20" s="8"/>
      <c r="P20" s="7"/>
      <c r="R20" s="27"/>
      <c r="S20" s="27"/>
      <c r="T20" s="27"/>
      <c r="U20" s="27"/>
      <c r="V20" s="27"/>
      <c r="W20" s="27"/>
      <c r="X20" s="27"/>
      <c r="Y20" s="27"/>
    </row>
    <row r="21" customFormat="false" ht="47.25" hidden="false" customHeight="true" outlineLevel="0" collapsed="false">
      <c r="A21" s="7" t="s">
        <v>206</v>
      </c>
      <c r="B21" s="7" t="s">
        <v>198</v>
      </c>
      <c r="C21" s="8" t="s">
        <v>39</v>
      </c>
      <c r="D21" s="8" t="n">
        <v>2029</v>
      </c>
      <c r="E21" s="8" t="s">
        <v>205</v>
      </c>
      <c r="F21" s="8" t="s">
        <v>200</v>
      </c>
      <c r="G21" s="7" t="s">
        <v>19</v>
      </c>
      <c r="H21" s="26" t="n">
        <f aca="false">SUM(H22:H25)</f>
        <v>18.6</v>
      </c>
      <c r="I21" s="26" t="n">
        <f aca="false">SUM(I22:I25)</f>
        <v>0</v>
      </c>
      <c r="J21" s="26" t="n">
        <f aca="false">SUM(J22:J25)</f>
        <v>0</v>
      </c>
      <c r="K21" s="26" t="n">
        <f aca="false">SUM(K22:K25)</f>
        <v>0</v>
      </c>
      <c r="L21" s="26" t="n">
        <f aca="false">SUM(L22:L25)</f>
        <v>0</v>
      </c>
      <c r="M21" s="26" t="n">
        <v>18.6</v>
      </c>
      <c r="N21" s="26" t="n">
        <f aca="false">SUM(N22:N25)</f>
        <v>0</v>
      </c>
      <c r="O21" s="8" t="n">
        <v>1245</v>
      </c>
      <c r="P21" s="7" t="s">
        <v>201</v>
      </c>
      <c r="R21" s="27"/>
      <c r="S21" s="27"/>
      <c r="T21" s="27"/>
      <c r="U21" s="27"/>
      <c r="V21" s="27"/>
      <c r="W21" s="27"/>
      <c r="X21" s="27"/>
    </row>
    <row r="22" customFormat="false" ht="26.25" hidden="false" customHeight="true" outlineLevel="0" collapsed="false">
      <c r="A22" s="7"/>
      <c r="B22" s="7"/>
      <c r="C22" s="8"/>
      <c r="D22" s="8"/>
      <c r="E22" s="8"/>
      <c r="F22" s="8"/>
      <c r="G22" s="7" t="s">
        <v>21</v>
      </c>
      <c r="H22" s="26" t="n">
        <f aca="false">SUM(I22:N22)</f>
        <v>18.414</v>
      </c>
      <c r="I22" s="26" t="n">
        <v>0</v>
      </c>
      <c r="J22" s="26" t="n">
        <v>0</v>
      </c>
      <c r="K22" s="26" t="n">
        <v>0</v>
      </c>
      <c r="L22" s="26" t="n">
        <v>0</v>
      </c>
      <c r="M22" s="26" t="n">
        <f aca="false">M21-M23</f>
        <v>18.414</v>
      </c>
      <c r="N22" s="26" t="n">
        <v>0</v>
      </c>
      <c r="O22" s="8"/>
      <c r="P22" s="7"/>
      <c r="R22" s="27"/>
      <c r="S22" s="27"/>
      <c r="T22" s="27"/>
      <c r="U22" s="27"/>
      <c r="V22" s="27"/>
      <c r="W22" s="27"/>
      <c r="X22" s="27"/>
    </row>
    <row r="23" customFormat="false" ht="47.25" hidden="false" customHeight="false" outlineLevel="0" collapsed="false">
      <c r="A23" s="7"/>
      <c r="B23" s="7"/>
      <c r="C23" s="8"/>
      <c r="D23" s="8"/>
      <c r="E23" s="8"/>
      <c r="F23" s="8"/>
      <c r="G23" s="7" t="s">
        <v>22</v>
      </c>
      <c r="H23" s="26" t="n">
        <f aca="false">SUM(I23:N23)</f>
        <v>0.186</v>
      </c>
      <c r="I23" s="26" t="n">
        <v>0</v>
      </c>
      <c r="J23" s="26" t="n">
        <v>0</v>
      </c>
      <c r="K23" s="26" t="n">
        <v>0</v>
      </c>
      <c r="L23" s="26" t="n">
        <v>0</v>
      </c>
      <c r="M23" s="26" t="n">
        <f aca="false">M21*1%</f>
        <v>0.186</v>
      </c>
      <c r="N23" s="26" t="n">
        <v>0</v>
      </c>
      <c r="O23" s="8"/>
      <c r="P23" s="7"/>
      <c r="R23" s="27"/>
      <c r="S23" s="27"/>
      <c r="T23" s="27"/>
      <c r="U23" s="27"/>
      <c r="V23" s="27"/>
      <c r="W23" s="27"/>
      <c r="X23" s="27"/>
    </row>
    <row r="24" customFormat="false" ht="22.5" hidden="false" customHeight="true" outlineLevel="0" collapsed="false">
      <c r="A24" s="7"/>
      <c r="B24" s="7"/>
      <c r="C24" s="8"/>
      <c r="D24" s="8"/>
      <c r="E24" s="8"/>
      <c r="F24" s="8"/>
      <c r="G24" s="7" t="s">
        <v>23</v>
      </c>
      <c r="H24" s="26" t="n">
        <f aca="false">SUM(I24:N24)</f>
        <v>0</v>
      </c>
      <c r="I24" s="26" t="n">
        <v>0</v>
      </c>
      <c r="J24" s="26" t="n">
        <v>0</v>
      </c>
      <c r="K24" s="26" t="n">
        <v>0</v>
      </c>
      <c r="L24" s="26" t="n">
        <v>0</v>
      </c>
      <c r="M24" s="26" t="n">
        <v>0</v>
      </c>
      <c r="N24" s="26" t="n">
        <v>0</v>
      </c>
      <c r="O24" s="8"/>
      <c r="P24" s="7"/>
      <c r="R24" s="27"/>
      <c r="S24" s="27"/>
      <c r="T24" s="27"/>
      <c r="U24" s="27"/>
      <c r="V24" s="27"/>
      <c r="W24" s="27"/>
      <c r="X24" s="27"/>
    </row>
    <row r="25" customFormat="false" ht="42.9" hidden="false" customHeight="true" outlineLevel="0" collapsed="false">
      <c r="A25" s="7"/>
      <c r="B25" s="7"/>
      <c r="C25" s="8"/>
      <c r="D25" s="8"/>
      <c r="E25" s="8"/>
      <c r="F25" s="8"/>
      <c r="G25" s="7" t="s">
        <v>24</v>
      </c>
      <c r="H25" s="26" t="n">
        <f aca="false">SUM(I25:N25)</f>
        <v>0</v>
      </c>
      <c r="I25" s="26" t="n">
        <v>0</v>
      </c>
      <c r="J25" s="26" t="n">
        <v>0</v>
      </c>
      <c r="K25" s="26" t="n">
        <v>0</v>
      </c>
      <c r="L25" s="26" t="n">
        <v>0</v>
      </c>
      <c r="M25" s="26" t="n">
        <v>0</v>
      </c>
      <c r="N25" s="26" t="n">
        <v>0</v>
      </c>
      <c r="O25" s="8"/>
      <c r="P25" s="7"/>
      <c r="R25" s="27"/>
      <c r="S25" s="27"/>
      <c r="T25" s="27"/>
      <c r="U25" s="27"/>
      <c r="V25" s="27"/>
      <c r="W25" s="27"/>
      <c r="X25" s="27"/>
    </row>
    <row r="26" customFormat="false" ht="47.25" hidden="false" customHeight="true" outlineLevel="0" collapsed="false">
      <c r="A26" s="7" t="s">
        <v>207</v>
      </c>
      <c r="B26" s="7" t="s">
        <v>198</v>
      </c>
      <c r="C26" s="8" t="s">
        <v>39</v>
      </c>
      <c r="D26" s="8" t="n">
        <v>2029</v>
      </c>
      <c r="E26" s="8" t="s">
        <v>205</v>
      </c>
      <c r="F26" s="8" t="s">
        <v>200</v>
      </c>
      <c r="G26" s="7" t="s">
        <v>19</v>
      </c>
      <c r="H26" s="26" t="n">
        <f aca="false">SUM(H27:H30)</f>
        <v>13.9</v>
      </c>
      <c r="I26" s="26" t="n">
        <f aca="false">SUM(I27:I30)</f>
        <v>0</v>
      </c>
      <c r="J26" s="26" t="n">
        <f aca="false">SUM(J27:J30)</f>
        <v>0</v>
      </c>
      <c r="K26" s="26" t="n">
        <f aca="false">SUM(K27:K30)</f>
        <v>0</v>
      </c>
      <c r="L26" s="26" t="n">
        <f aca="false">SUM(L27:L30)</f>
        <v>0</v>
      </c>
      <c r="M26" s="26" t="n">
        <v>13.9</v>
      </c>
      <c r="N26" s="26" t="n">
        <f aca="false">SUM(N27:N30)</f>
        <v>0</v>
      </c>
      <c r="O26" s="8" t="n">
        <v>404</v>
      </c>
      <c r="P26" s="7" t="s">
        <v>201</v>
      </c>
      <c r="R26" s="27"/>
      <c r="S26" s="27"/>
      <c r="T26" s="27"/>
      <c r="U26" s="27"/>
      <c r="V26" s="27"/>
      <c r="W26" s="27"/>
      <c r="X26" s="27"/>
    </row>
    <row r="27" customFormat="false" ht="23.25" hidden="false" customHeight="true" outlineLevel="0" collapsed="false">
      <c r="A27" s="7"/>
      <c r="B27" s="7"/>
      <c r="C27" s="8"/>
      <c r="D27" s="8"/>
      <c r="E27" s="8"/>
      <c r="F27" s="8"/>
      <c r="G27" s="7" t="s">
        <v>21</v>
      </c>
      <c r="H27" s="26" t="n">
        <f aca="false">SUM(I27:N27)</f>
        <v>13.761</v>
      </c>
      <c r="I27" s="26" t="n">
        <v>0</v>
      </c>
      <c r="J27" s="26" t="n">
        <v>0</v>
      </c>
      <c r="K27" s="26" t="n">
        <v>0</v>
      </c>
      <c r="L27" s="26" t="n">
        <v>0</v>
      </c>
      <c r="M27" s="26" t="n">
        <f aca="false">M26-M28</f>
        <v>13.761</v>
      </c>
      <c r="N27" s="26" t="n">
        <v>0</v>
      </c>
      <c r="O27" s="8"/>
      <c r="P27" s="7"/>
      <c r="R27" s="27"/>
      <c r="S27" s="27"/>
      <c r="T27" s="27"/>
      <c r="U27" s="27"/>
      <c r="V27" s="27"/>
      <c r="W27" s="27"/>
      <c r="X27" s="27"/>
    </row>
    <row r="28" customFormat="false" ht="47.25" hidden="false" customHeight="false" outlineLevel="0" collapsed="false">
      <c r="A28" s="7"/>
      <c r="B28" s="7"/>
      <c r="C28" s="8"/>
      <c r="D28" s="8"/>
      <c r="E28" s="8"/>
      <c r="F28" s="8"/>
      <c r="G28" s="7" t="s">
        <v>22</v>
      </c>
      <c r="H28" s="26" t="n">
        <f aca="false">SUM(I28:N28)</f>
        <v>0.139</v>
      </c>
      <c r="I28" s="26" t="n">
        <v>0</v>
      </c>
      <c r="J28" s="26" t="n">
        <v>0</v>
      </c>
      <c r="K28" s="26" t="n">
        <v>0</v>
      </c>
      <c r="L28" s="26" t="n">
        <v>0</v>
      </c>
      <c r="M28" s="26" t="n">
        <f aca="false">M26*1%</f>
        <v>0.139</v>
      </c>
      <c r="N28" s="26" t="n">
        <v>0</v>
      </c>
      <c r="O28" s="8"/>
      <c r="P28" s="7"/>
      <c r="R28" s="27"/>
      <c r="S28" s="27"/>
      <c r="T28" s="27"/>
      <c r="U28" s="27"/>
      <c r="V28" s="27"/>
      <c r="W28" s="27"/>
      <c r="X28" s="27"/>
    </row>
    <row r="29" customFormat="false" ht="22.5" hidden="false" customHeight="true" outlineLevel="0" collapsed="false">
      <c r="A29" s="7"/>
      <c r="B29" s="7"/>
      <c r="C29" s="8"/>
      <c r="D29" s="8"/>
      <c r="E29" s="8"/>
      <c r="F29" s="8"/>
      <c r="G29" s="7" t="s">
        <v>23</v>
      </c>
      <c r="H29" s="26" t="n">
        <f aca="false">SUM(I29:N29)</f>
        <v>0</v>
      </c>
      <c r="I29" s="26" t="n">
        <v>0</v>
      </c>
      <c r="J29" s="26" t="n">
        <v>0</v>
      </c>
      <c r="K29" s="26" t="n">
        <v>0</v>
      </c>
      <c r="L29" s="26" t="n">
        <v>0</v>
      </c>
      <c r="M29" s="26" t="n">
        <v>0</v>
      </c>
      <c r="N29" s="26" t="n">
        <v>0</v>
      </c>
      <c r="O29" s="8"/>
      <c r="P29" s="7"/>
      <c r="R29" s="27"/>
      <c r="S29" s="27"/>
      <c r="T29" s="27"/>
      <c r="U29" s="27"/>
      <c r="V29" s="27"/>
      <c r="W29" s="27"/>
      <c r="X29" s="27"/>
    </row>
    <row r="30" customFormat="false" ht="65.25" hidden="false" customHeight="true" outlineLevel="0" collapsed="false">
      <c r="A30" s="7"/>
      <c r="B30" s="7"/>
      <c r="C30" s="8"/>
      <c r="D30" s="8"/>
      <c r="E30" s="8"/>
      <c r="F30" s="8"/>
      <c r="G30" s="7" t="s">
        <v>24</v>
      </c>
      <c r="H30" s="26" t="n">
        <f aca="false">SUM(I30:N30)</f>
        <v>0</v>
      </c>
      <c r="I30" s="26" t="n">
        <v>0</v>
      </c>
      <c r="J30" s="26" t="n">
        <v>0</v>
      </c>
      <c r="K30" s="26" t="n">
        <v>0</v>
      </c>
      <c r="L30" s="26" t="n">
        <v>0</v>
      </c>
      <c r="M30" s="26" t="n">
        <v>0</v>
      </c>
      <c r="N30" s="26" t="n">
        <v>0</v>
      </c>
      <c r="O30" s="8"/>
      <c r="P30" s="7"/>
      <c r="R30" s="27"/>
      <c r="S30" s="27"/>
      <c r="T30" s="27"/>
      <c r="U30" s="27"/>
      <c r="V30" s="27"/>
      <c r="W30" s="27"/>
      <c r="X30" s="27"/>
    </row>
    <row r="31" customFormat="false" ht="47.25" hidden="false" customHeight="true" outlineLevel="0" collapsed="false">
      <c r="A31" s="7" t="s">
        <v>208</v>
      </c>
      <c r="B31" s="7" t="s">
        <v>198</v>
      </c>
      <c r="C31" s="8" t="s">
        <v>39</v>
      </c>
      <c r="D31" s="8" t="n">
        <v>2029</v>
      </c>
      <c r="E31" s="8" t="s">
        <v>205</v>
      </c>
      <c r="F31" s="8" t="s">
        <v>200</v>
      </c>
      <c r="G31" s="7" t="s">
        <v>19</v>
      </c>
      <c r="H31" s="26" t="n">
        <f aca="false">SUM(H32:H35)</f>
        <v>13.9</v>
      </c>
      <c r="I31" s="26" t="n">
        <f aca="false">SUM(I32:I35)</f>
        <v>0</v>
      </c>
      <c r="J31" s="26" t="n">
        <f aca="false">SUM(J32:J35)</f>
        <v>0</v>
      </c>
      <c r="K31" s="26" t="n">
        <f aca="false">SUM(K32:K35)</f>
        <v>0</v>
      </c>
      <c r="L31" s="26" t="n">
        <f aca="false">SUM(L32:L35)</f>
        <v>0</v>
      </c>
      <c r="M31" s="26" t="n">
        <v>13.9</v>
      </c>
      <c r="N31" s="26" t="n">
        <f aca="false">SUM(N32:N35)</f>
        <v>0</v>
      </c>
      <c r="O31" s="8" t="n">
        <v>295</v>
      </c>
      <c r="P31" s="7" t="s">
        <v>201</v>
      </c>
      <c r="R31" s="27"/>
      <c r="S31" s="27"/>
      <c r="T31" s="27"/>
      <c r="U31" s="27"/>
      <c r="V31" s="27"/>
      <c r="W31" s="27"/>
      <c r="X31" s="27"/>
    </row>
    <row r="32" customFormat="false" ht="23.25" hidden="false" customHeight="true" outlineLevel="0" collapsed="false">
      <c r="A32" s="7"/>
      <c r="B32" s="7"/>
      <c r="C32" s="8"/>
      <c r="D32" s="8"/>
      <c r="E32" s="8"/>
      <c r="F32" s="8"/>
      <c r="G32" s="7" t="s">
        <v>21</v>
      </c>
      <c r="H32" s="26" t="n">
        <f aca="false">SUM(I32:N32)</f>
        <v>13.761</v>
      </c>
      <c r="I32" s="26" t="n">
        <v>0</v>
      </c>
      <c r="J32" s="26" t="n">
        <v>0</v>
      </c>
      <c r="K32" s="26" t="n">
        <v>0</v>
      </c>
      <c r="L32" s="26" t="n">
        <v>0</v>
      </c>
      <c r="M32" s="26" t="n">
        <f aca="false">M31-M33</f>
        <v>13.761</v>
      </c>
      <c r="N32" s="26" t="n">
        <v>0</v>
      </c>
      <c r="O32" s="8"/>
      <c r="P32" s="7"/>
      <c r="R32" s="27"/>
      <c r="S32" s="27"/>
      <c r="T32" s="27"/>
      <c r="U32" s="27"/>
      <c r="V32" s="27"/>
      <c r="W32" s="27"/>
      <c r="X32" s="27"/>
    </row>
    <row r="33" customFormat="false" ht="47.25" hidden="false" customHeight="false" outlineLevel="0" collapsed="false">
      <c r="A33" s="7"/>
      <c r="B33" s="7"/>
      <c r="C33" s="8"/>
      <c r="D33" s="8"/>
      <c r="E33" s="8"/>
      <c r="F33" s="8"/>
      <c r="G33" s="7" t="s">
        <v>22</v>
      </c>
      <c r="H33" s="26" t="n">
        <f aca="false">SUM(I33:N33)</f>
        <v>0.139</v>
      </c>
      <c r="I33" s="26" t="n">
        <v>0</v>
      </c>
      <c r="J33" s="26" t="n">
        <v>0</v>
      </c>
      <c r="K33" s="26" t="n">
        <v>0</v>
      </c>
      <c r="L33" s="26" t="n">
        <v>0</v>
      </c>
      <c r="M33" s="26" t="n">
        <f aca="false">M31*1%</f>
        <v>0.139</v>
      </c>
      <c r="N33" s="26" t="n">
        <v>0</v>
      </c>
      <c r="O33" s="8"/>
      <c r="P33" s="7"/>
      <c r="R33" s="27"/>
      <c r="S33" s="27"/>
      <c r="T33" s="27"/>
      <c r="U33" s="27"/>
      <c r="V33" s="27"/>
      <c r="W33" s="27"/>
      <c r="X33" s="27"/>
    </row>
    <row r="34" customFormat="false" ht="20.25" hidden="false" customHeight="true" outlineLevel="0" collapsed="false">
      <c r="A34" s="7"/>
      <c r="B34" s="7"/>
      <c r="C34" s="8"/>
      <c r="D34" s="8"/>
      <c r="E34" s="8"/>
      <c r="F34" s="8"/>
      <c r="G34" s="7" t="s">
        <v>23</v>
      </c>
      <c r="H34" s="26" t="n">
        <f aca="false">SUM(I34:N34)</f>
        <v>0</v>
      </c>
      <c r="I34" s="26" t="n">
        <v>0</v>
      </c>
      <c r="J34" s="26" t="n">
        <v>0</v>
      </c>
      <c r="K34" s="26" t="n">
        <v>0</v>
      </c>
      <c r="L34" s="26" t="n">
        <v>0</v>
      </c>
      <c r="M34" s="26" t="n">
        <v>0</v>
      </c>
      <c r="N34" s="26" t="n">
        <v>0</v>
      </c>
      <c r="O34" s="8"/>
      <c r="P34" s="7"/>
      <c r="R34" s="27"/>
      <c r="S34" s="27"/>
      <c r="T34" s="27"/>
      <c r="U34" s="27"/>
      <c r="V34" s="27"/>
      <c r="W34" s="27"/>
      <c r="X34" s="27"/>
    </row>
    <row r="35" customFormat="false" ht="67.5" hidden="false" customHeight="true" outlineLevel="0" collapsed="false">
      <c r="A35" s="7"/>
      <c r="B35" s="7"/>
      <c r="C35" s="8"/>
      <c r="D35" s="8"/>
      <c r="E35" s="8"/>
      <c r="F35" s="8"/>
      <c r="G35" s="7" t="s">
        <v>24</v>
      </c>
      <c r="H35" s="26" t="n">
        <f aca="false">SUM(I35:N35)</f>
        <v>0</v>
      </c>
      <c r="I35" s="26" t="n">
        <v>0</v>
      </c>
      <c r="J35" s="26" t="n">
        <v>0</v>
      </c>
      <c r="K35" s="26" t="n">
        <v>0</v>
      </c>
      <c r="L35" s="26" t="n">
        <v>0</v>
      </c>
      <c r="M35" s="26" t="n">
        <v>0</v>
      </c>
      <c r="N35" s="26" t="n">
        <v>0</v>
      </c>
      <c r="O35" s="8"/>
      <c r="P35" s="7"/>
      <c r="R35" s="27"/>
      <c r="S35" s="27"/>
      <c r="T35" s="27"/>
      <c r="U35" s="27"/>
      <c r="V35" s="27"/>
      <c r="W35" s="27"/>
      <c r="X35" s="27"/>
    </row>
    <row r="36" customFormat="false" ht="47.25" hidden="false" customHeight="true" outlineLevel="0" collapsed="false">
      <c r="A36" s="15" t="s">
        <v>141</v>
      </c>
      <c r="B36" s="15"/>
      <c r="C36" s="15"/>
      <c r="D36" s="15"/>
      <c r="E36" s="15"/>
      <c r="F36" s="15"/>
      <c r="G36" s="28" t="s">
        <v>19</v>
      </c>
      <c r="H36" s="29" t="n">
        <f aca="false">H6+H11+H16+H21+H26+H31</f>
        <v>286.9</v>
      </c>
      <c r="I36" s="29" t="n">
        <v>0</v>
      </c>
      <c r="J36" s="29" t="n">
        <v>0</v>
      </c>
      <c r="K36" s="29" t="n">
        <v>0</v>
      </c>
      <c r="L36" s="29" t="n">
        <v>0</v>
      </c>
      <c r="M36" s="29" t="n">
        <v>180.1</v>
      </c>
      <c r="N36" s="29" t="n">
        <v>106.8</v>
      </c>
      <c r="O36" s="15"/>
      <c r="P36" s="8"/>
      <c r="R36" s="27"/>
      <c r="S36" s="27"/>
      <c r="T36" s="27"/>
      <c r="U36" s="27"/>
      <c r="V36" s="27"/>
      <c r="W36" s="27"/>
      <c r="X36" s="27"/>
    </row>
    <row r="37" customFormat="false" ht="23.25" hidden="false" customHeight="true" outlineLevel="0" collapsed="false">
      <c r="A37" s="15"/>
      <c r="B37" s="15"/>
      <c r="C37" s="15"/>
      <c r="D37" s="15"/>
      <c r="E37" s="15"/>
      <c r="F37" s="15"/>
      <c r="G37" s="28" t="s">
        <v>21</v>
      </c>
      <c r="H37" s="29" t="n">
        <f aca="false">H7+H12+H17+H22+H27+H32</f>
        <v>284.031</v>
      </c>
      <c r="I37" s="29" t="n">
        <v>0</v>
      </c>
      <c r="J37" s="29" t="n">
        <v>0</v>
      </c>
      <c r="K37" s="29" t="n">
        <v>0</v>
      </c>
      <c r="L37" s="29" t="n">
        <v>0</v>
      </c>
      <c r="M37" s="29" t="n">
        <v>178.3</v>
      </c>
      <c r="N37" s="29" t="n">
        <v>105.7</v>
      </c>
      <c r="O37" s="15"/>
      <c r="P37" s="8"/>
      <c r="R37" s="27"/>
      <c r="S37" s="27"/>
      <c r="T37" s="27"/>
      <c r="U37" s="27"/>
      <c r="V37" s="27"/>
      <c r="W37" s="27"/>
      <c r="X37" s="27"/>
    </row>
    <row r="38" customFormat="false" ht="47.25" hidden="false" customHeight="false" outlineLevel="0" collapsed="false">
      <c r="A38" s="15"/>
      <c r="B38" s="15"/>
      <c r="C38" s="15"/>
      <c r="D38" s="15"/>
      <c r="E38" s="15"/>
      <c r="F38" s="15"/>
      <c r="G38" s="28" t="s">
        <v>22</v>
      </c>
      <c r="H38" s="29" t="n">
        <v>2.9</v>
      </c>
      <c r="I38" s="29" t="n">
        <v>0</v>
      </c>
      <c r="J38" s="29" t="n">
        <v>0</v>
      </c>
      <c r="K38" s="29" t="n">
        <v>0</v>
      </c>
      <c r="L38" s="29" t="n">
        <v>0</v>
      </c>
      <c r="M38" s="29" t="n">
        <v>1.8</v>
      </c>
      <c r="N38" s="29" t="n">
        <v>1.1</v>
      </c>
      <c r="O38" s="15"/>
      <c r="P38" s="8"/>
      <c r="R38" s="27"/>
      <c r="S38" s="27"/>
      <c r="T38" s="27"/>
      <c r="U38" s="27"/>
      <c r="V38" s="27"/>
      <c r="W38" s="27"/>
      <c r="X38" s="27"/>
    </row>
    <row r="39" customFormat="false" ht="15.75" hidden="false" customHeight="false" outlineLevel="0" collapsed="false">
      <c r="A39" s="15"/>
      <c r="B39" s="15"/>
      <c r="C39" s="15"/>
      <c r="D39" s="15"/>
      <c r="E39" s="15"/>
      <c r="F39" s="15"/>
      <c r="G39" s="28" t="s">
        <v>23</v>
      </c>
      <c r="H39" s="29" t="n">
        <v>0</v>
      </c>
      <c r="I39" s="29" t="n">
        <v>0</v>
      </c>
      <c r="J39" s="29" t="n">
        <v>0</v>
      </c>
      <c r="K39" s="29" t="n">
        <v>0</v>
      </c>
      <c r="L39" s="29" t="n">
        <v>0</v>
      </c>
      <c r="M39" s="29" t="n">
        <v>0</v>
      </c>
      <c r="N39" s="29" t="n">
        <v>0</v>
      </c>
      <c r="O39" s="15"/>
      <c r="P39" s="8"/>
      <c r="R39" s="27"/>
      <c r="S39" s="27"/>
      <c r="T39" s="27"/>
      <c r="U39" s="27"/>
      <c r="V39" s="27"/>
      <c r="W39" s="27"/>
      <c r="X39" s="27"/>
    </row>
    <row r="40" customFormat="false" ht="31.5" hidden="false" customHeight="false" outlineLevel="0" collapsed="false">
      <c r="A40" s="15"/>
      <c r="B40" s="15"/>
      <c r="C40" s="15"/>
      <c r="D40" s="15"/>
      <c r="E40" s="15"/>
      <c r="F40" s="15"/>
      <c r="G40" s="28" t="s">
        <v>24</v>
      </c>
      <c r="H40" s="29" t="n">
        <v>0</v>
      </c>
      <c r="I40" s="29" t="n">
        <v>0</v>
      </c>
      <c r="J40" s="29" t="n">
        <v>0</v>
      </c>
      <c r="K40" s="29" t="n">
        <v>0</v>
      </c>
      <c r="L40" s="29" t="n">
        <v>0</v>
      </c>
      <c r="M40" s="29" t="n">
        <v>0</v>
      </c>
      <c r="N40" s="29" t="n">
        <v>0</v>
      </c>
      <c r="O40" s="15"/>
      <c r="P40" s="8"/>
      <c r="R40" s="27"/>
      <c r="S40" s="27"/>
      <c r="T40" s="27"/>
      <c r="U40" s="27"/>
      <c r="V40" s="27"/>
      <c r="W40" s="27"/>
      <c r="X40" s="27"/>
    </row>
  </sheetData>
  <mergeCells count="62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A20"/>
    <mergeCell ref="B16:B20"/>
    <mergeCell ref="C16:C20"/>
    <mergeCell ref="D16:D20"/>
    <mergeCell ref="E16:E20"/>
    <mergeCell ref="F16:F20"/>
    <mergeCell ref="O16:O20"/>
    <mergeCell ref="P16:P20"/>
    <mergeCell ref="A21:A25"/>
    <mergeCell ref="B21:B25"/>
    <mergeCell ref="C21:C25"/>
    <mergeCell ref="D21:D25"/>
    <mergeCell ref="E21:E25"/>
    <mergeCell ref="F21:F25"/>
    <mergeCell ref="O21:O25"/>
    <mergeCell ref="P21:P25"/>
    <mergeCell ref="A26:A30"/>
    <mergeCell ref="B26:B30"/>
    <mergeCell ref="C26:C30"/>
    <mergeCell ref="D26:D30"/>
    <mergeCell ref="E26:E30"/>
    <mergeCell ref="F26:F30"/>
    <mergeCell ref="O26:O30"/>
    <mergeCell ref="P26:P30"/>
    <mergeCell ref="A31:A35"/>
    <mergeCell ref="B31:B35"/>
    <mergeCell ref="C31:C35"/>
    <mergeCell ref="D31:D35"/>
    <mergeCell ref="E31:E35"/>
    <mergeCell ref="F31:F35"/>
    <mergeCell ref="O31:O35"/>
    <mergeCell ref="P31:P35"/>
    <mergeCell ref="A36:F40"/>
    <mergeCell ref="O36:O40"/>
    <mergeCell ref="P36:P40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0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X19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80" zoomScalePageLayoutView="80" workbookViewId="0">
      <selection pane="topLeft" activeCell="R2" activeCellId="0" sqref="R2"/>
    </sheetView>
  </sheetViews>
  <sheetFormatPr defaultColWidth="9.13671875" defaultRowHeight="15" zeroHeight="false" outlineLevelRow="0" outlineLevelCol="0"/>
  <cols>
    <col collapsed="false" customWidth="true" hidden="false" outlineLevel="0" max="1" min="1" style="71" width="26.13"/>
    <col collapsed="false" customWidth="true" hidden="false" outlineLevel="0" max="2" min="2" style="71" width="17.29"/>
    <col collapsed="false" customWidth="true" hidden="false" outlineLevel="0" max="3" min="3" style="71" width="16.87"/>
    <col collapsed="false" customWidth="true" hidden="false" outlineLevel="0" max="4" min="4" style="71" width="9.85"/>
    <col collapsed="false" customWidth="false" hidden="false" outlineLevel="0" max="5" min="5" style="71" width="9.13"/>
    <col collapsed="false" customWidth="true" hidden="false" outlineLevel="0" max="6" min="6" style="71" width="20.42"/>
    <col collapsed="false" customWidth="true" hidden="false" outlineLevel="0" max="7" min="7" style="71" width="23.71"/>
    <col collapsed="false" customWidth="true" hidden="false" outlineLevel="0" max="9" min="8" style="71" width="12.14"/>
    <col collapsed="false" customWidth="true" hidden="false" outlineLevel="0" max="10" min="10" style="71" width="11.99"/>
    <col collapsed="false" customWidth="true" hidden="false" outlineLevel="0" max="14" min="11" style="71" width="12.14"/>
    <col collapsed="false" customWidth="true" hidden="false" outlineLevel="0" max="15" min="15" style="71" width="13.43"/>
    <col collapsed="false" customWidth="true" hidden="false" outlineLevel="0" max="16" min="16" style="71" width="34.42"/>
    <col collapsed="false" customWidth="false" hidden="false" outlineLevel="0" max="1024" min="17" style="71" width="9.13"/>
  </cols>
  <sheetData>
    <row r="1" customFormat="false" ht="15.75" hidden="false" customHeight="false" outlineLevel="0" collapsed="false">
      <c r="A1" s="72" t="s">
        <v>209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customFormat="false" ht="54.75" hidden="false" customHeight="true" outlineLevel="0" collapsed="false">
      <c r="A2" s="73" t="s">
        <v>2</v>
      </c>
      <c r="B2" s="73" t="s">
        <v>3</v>
      </c>
      <c r="C2" s="73" t="s">
        <v>4</v>
      </c>
      <c r="D2" s="73" t="s">
        <v>5</v>
      </c>
      <c r="E2" s="73" t="s">
        <v>6</v>
      </c>
      <c r="F2" s="73" t="s">
        <v>7</v>
      </c>
      <c r="G2" s="73" t="s">
        <v>8</v>
      </c>
      <c r="H2" s="73"/>
      <c r="I2" s="73"/>
      <c r="J2" s="73"/>
      <c r="K2" s="73"/>
      <c r="L2" s="73"/>
      <c r="M2" s="73"/>
      <c r="N2" s="73"/>
      <c r="O2" s="73" t="s">
        <v>9</v>
      </c>
      <c r="P2" s="73" t="s">
        <v>10</v>
      </c>
    </row>
    <row r="3" customFormat="false" ht="24" hidden="false" customHeight="false" outlineLevel="0" collapsed="false">
      <c r="A3" s="73"/>
      <c r="B3" s="73"/>
      <c r="C3" s="73"/>
      <c r="D3" s="73"/>
      <c r="E3" s="73"/>
      <c r="F3" s="73"/>
      <c r="G3" s="73" t="s">
        <v>11</v>
      </c>
      <c r="H3" s="73" t="s">
        <v>12</v>
      </c>
      <c r="I3" s="73" t="n">
        <v>2025</v>
      </c>
      <c r="J3" s="73" t="n">
        <v>2026</v>
      </c>
      <c r="K3" s="73" t="n">
        <v>2027</v>
      </c>
      <c r="L3" s="73" t="n">
        <v>2028</v>
      </c>
      <c r="M3" s="73" t="n">
        <v>2029</v>
      </c>
      <c r="N3" s="73" t="n">
        <v>2030</v>
      </c>
      <c r="O3" s="73"/>
      <c r="P3" s="73"/>
    </row>
    <row r="4" customFormat="false" ht="15" hidden="false" customHeight="false" outlineLevel="0" collapsed="false">
      <c r="A4" s="74" t="s">
        <v>39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customFormat="false" ht="47.25" hidden="false" customHeight="true" outlineLevel="0" collapsed="false">
      <c r="A5" s="75" t="s">
        <v>210</v>
      </c>
      <c r="B5" s="76" t="s">
        <v>211</v>
      </c>
      <c r="C5" s="76" t="s">
        <v>39</v>
      </c>
      <c r="D5" s="76" t="n">
        <v>2029</v>
      </c>
      <c r="E5" s="76" t="n">
        <v>500</v>
      </c>
      <c r="F5" s="76" t="s">
        <v>212</v>
      </c>
      <c r="G5" s="75" t="s">
        <v>19</v>
      </c>
      <c r="H5" s="77" t="n">
        <v>60</v>
      </c>
      <c r="I5" s="77" t="n">
        <v>0</v>
      </c>
      <c r="J5" s="77" t="n">
        <v>0</v>
      </c>
      <c r="K5" s="77" t="n">
        <v>0</v>
      </c>
      <c r="L5" s="77" t="n">
        <v>0</v>
      </c>
      <c r="M5" s="77" t="n">
        <v>60</v>
      </c>
      <c r="N5" s="77" t="n">
        <v>0</v>
      </c>
      <c r="O5" s="76" t="n">
        <v>7626</v>
      </c>
      <c r="P5" s="76" t="s">
        <v>213</v>
      </c>
      <c r="R5" s="78"/>
      <c r="S5" s="78"/>
      <c r="T5" s="78"/>
      <c r="U5" s="78"/>
      <c r="V5" s="78"/>
      <c r="W5" s="78"/>
      <c r="X5" s="78"/>
    </row>
    <row r="6" customFormat="false" ht="38.25" hidden="false" customHeight="true" outlineLevel="0" collapsed="false">
      <c r="A6" s="75"/>
      <c r="B6" s="76"/>
      <c r="C6" s="76"/>
      <c r="D6" s="76"/>
      <c r="E6" s="76"/>
      <c r="F6" s="76"/>
      <c r="G6" s="75" t="s">
        <v>59</v>
      </c>
      <c r="H6" s="77" t="n">
        <v>0</v>
      </c>
      <c r="I6" s="77" t="n">
        <v>0</v>
      </c>
      <c r="J6" s="77" t="n">
        <v>0</v>
      </c>
      <c r="K6" s="77" t="n">
        <v>0</v>
      </c>
      <c r="L6" s="77" t="n">
        <v>0</v>
      </c>
      <c r="M6" s="77" t="n">
        <v>0</v>
      </c>
      <c r="N6" s="77" t="n">
        <v>0</v>
      </c>
      <c r="O6" s="76"/>
      <c r="P6" s="76"/>
      <c r="R6" s="78"/>
      <c r="S6" s="78"/>
      <c r="T6" s="78"/>
      <c r="U6" s="78"/>
      <c r="V6" s="78"/>
      <c r="W6" s="78"/>
      <c r="X6" s="78"/>
    </row>
    <row r="7" customFormat="false" ht="47.25" hidden="false" customHeight="false" outlineLevel="0" collapsed="false">
      <c r="A7" s="75"/>
      <c r="B7" s="76"/>
      <c r="C7" s="76"/>
      <c r="D7" s="76"/>
      <c r="E7" s="76"/>
      <c r="F7" s="76"/>
      <c r="G7" s="75" t="s">
        <v>22</v>
      </c>
      <c r="H7" s="77" t="n">
        <v>0</v>
      </c>
      <c r="I7" s="77" t="n">
        <v>0</v>
      </c>
      <c r="J7" s="77" t="n">
        <v>0</v>
      </c>
      <c r="K7" s="77" t="n">
        <v>0</v>
      </c>
      <c r="L7" s="77" t="n">
        <v>0</v>
      </c>
      <c r="M7" s="77" t="n">
        <v>0</v>
      </c>
      <c r="N7" s="77" t="n">
        <v>0</v>
      </c>
      <c r="O7" s="76"/>
      <c r="P7" s="76"/>
      <c r="R7" s="78"/>
      <c r="S7" s="78"/>
      <c r="T7" s="78"/>
      <c r="U7" s="78"/>
      <c r="V7" s="78"/>
      <c r="W7" s="78"/>
      <c r="X7" s="78"/>
    </row>
    <row r="8" customFormat="false" ht="27.75" hidden="false" customHeight="true" outlineLevel="0" collapsed="false">
      <c r="A8" s="75"/>
      <c r="B8" s="76"/>
      <c r="C8" s="76"/>
      <c r="D8" s="76"/>
      <c r="E8" s="76"/>
      <c r="F8" s="76"/>
      <c r="G8" s="75" t="s">
        <v>23</v>
      </c>
      <c r="H8" s="77" t="n">
        <v>60</v>
      </c>
      <c r="I8" s="77" t="n">
        <v>0</v>
      </c>
      <c r="J8" s="77" t="n">
        <v>0</v>
      </c>
      <c r="K8" s="77" t="n">
        <v>0</v>
      </c>
      <c r="L8" s="77" t="n">
        <v>0</v>
      </c>
      <c r="M8" s="77" t="n">
        <v>60</v>
      </c>
      <c r="N8" s="77" t="n">
        <v>0</v>
      </c>
      <c r="O8" s="76"/>
      <c r="P8" s="76"/>
      <c r="R8" s="78"/>
      <c r="S8" s="78"/>
      <c r="T8" s="78"/>
      <c r="U8" s="78"/>
      <c r="V8" s="78"/>
      <c r="W8" s="78"/>
      <c r="X8" s="78"/>
    </row>
    <row r="9" customFormat="false" ht="31.5" hidden="false" customHeight="false" outlineLevel="0" collapsed="false">
      <c r="A9" s="75"/>
      <c r="B9" s="76"/>
      <c r="C9" s="76"/>
      <c r="D9" s="76"/>
      <c r="E9" s="76"/>
      <c r="F9" s="76"/>
      <c r="G9" s="75" t="s">
        <v>24</v>
      </c>
      <c r="H9" s="77" t="n">
        <v>0</v>
      </c>
      <c r="I9" s="77" t="n">
        <v>0</v>
      </c>
      <c r="J9" s="77" t="n">
        <v>0</v>
      </c>
      <c r="K9" s="77" t="n">
        <v>0</v>
      </c>
      <c r="L9" s="77" t="n">
        <v>0</v>
      </c>
      <c r="M9" s="77" t="n">
        <v>0</v>
      </c>
      <c r="N9" s="77" t="n">
        <v>0</v>
      </c>
      <c r="O9" s="76"/>
      <c r="P9" s="76"/>
      <c r="R9" s="78"/>
      <c r="S9" s="78"/>
      <c r="T9" s="78"/>
      <c r="U9" s="78"/>
      <c r="V9" s="78"/>
      <c r="W9" s="78"/>
      <c r="X9" s="78"/>
    </row>
    <row r="10" customFormat="false" ht="47.25" hidden="false" customHeight="true" outlineLevel="0" collapsed="false">
      <c r="A10" s="75" t="s">
        <v>214</v>
      </c>
      <c r="B10" s="76" t="s">
        <v>211</v>
      </c>
      <c r="C10" s="76" t="s">
        <v>39</v>
      </c>
      <c r="D10" s="76" t="n">
        <v>2026</v>
      </c>
      <c r="E10" s="76" t="n">
        <v>1200</v>
      </c>
      <c r="F10" s="76" t="s">
        <v>215</v>
      </c>
      <c r="G10" s="75" t="s">
        <v>19</v>
      </c>
      <c r="H10" s="77" t="n">
        <f aca="false">SUM(H11:H14)</f>
        <v>15.2</v>
      </c>
      <c r="I10" s="77" t="n">
        <f aca="false">SUM(I11:I14)</f>
        <v>0</v>
      </c>
      <c r="J10" s="77" t="n">
        <f aca="false">SUM(J11:J14)</f>
        <v>15.211</v>
      </c>
      <c r="K10" s="77" t="n">
        <f aca="false">SUM(K11:K14)</f>
        <v>0</v>
      </c>
      <c r="L10" s="77" t="n">
        <f aca="false">SUM(L11:L14)</f>
        <v>0</v>
      </c>
      <c r="M10" s="77" t="n">
        <f aca="false">SUM(M11:M14)</f>
        <v>0</v>
      </c>
      <c r="N10" s="77" t="n">
        <f aca="false">SUM(N11:N14)</f>
        <v>0</v>
      </c>
      <c r="O10" s="76" t="n">
        <v>7801</v>
      </c>
      <c r="P10" s="76" t="s">
        <v>216</v>
      </c>
      <c r="R10" s="78"/>
      <c r="S10" s="78"/>
      <c r="T10" s="78"/>
      <c r="U10" s="78"/>
      <c r="V10" s="78"/>
      <c r="W10" s="78"/>
      <c r="X10" s="78"/>
    </row>
    <row r="11" customFormat="false" ht="15.75" hidden="false" customHeight="false" outlineLevel="0" collapsed="false">
      <c r="A11" s="75"/>
      <c r="B11" s="76"/>
      <c r="C11" s="76"/>
      <c r="D11" s="76"/>
      <c r="E11" s="76"/>
      <c r="F11" s="76"/>
      <c r="G11" s="75" t="s">
        <v>21</v>
      </c>
      <c r="H11" s="77" t="n">
        <v>0</v>
      </c>
      <c r="I11" s="77" t="n">
        <v>0</v>
      </c>
      <c r="J11" s="77" t="n">
        <v>0</v>
      </c>
      <c r="K11" s="77" t="n">
        <v>0</v>
      </c>
      <c r="L11" s="77" t="n">
        <v>0</v>
      </c>
      <c r="M11" s="77" t="n">
        <v>0</v>
      </c>
      <c r="N11" s="77" t="n">
        <v>0</v>
      </c>
      <c r="O11" s="76"/>
      <c r="P11" s="76"/>
      <c r="R11" s="78"/>
      <c r="S11" s="78"/>
      <c r="T11" s="78"/>
      <c r="U11" s="78"/>
      <c r="V11" s="78"/>
      <c r="W11" s="78"/>
      <c r="X11" s="78"/>
    </row>
    <row r="12" customFormat="false" ht="47.25" hidden="false" customHeight="false" outlineLevel="0" collapsed="false">
      <c r="A12" s="75"/>
      <c r="B12" s="76"/>
      <c r="C12" s="76"/>
      <c r="D12" s="76"/>
      <c r="E12" s="76"/>
      <c r="F12" s="76"/>
      <c r="G12" s="75" t="s">
        <v>22</v>
      </c>
      <c r="H12" s="77" t="n">
        <v>14.3</v>
      </c>
      <c r="I12" s="77" t="n">
        <v>0</v>
      </c>
      <c r="J12" s="77" t="n">
        <v>14.3</v>
      </c>
      <c r="K12" s="77" t="n">
        <v>0</v>
      </c>
      <c r="L12" s="77" t="n">
        <v>0</v>
      </c>
      <c r="M12" s="77" t="n">
        <v>0</v>
      </c>
      <c r="N12" s="77" t="n">
        <v>0</v>
      </c>
      <c r="O12" s="76"/>
      <c r="P12" s="76"/>
      <c r="R12" s="78"/>
      <c r="S12" s="78"/>
      <c r="T12" s="78"/>
      <c r="U12" s="78"/>
      <c r="V12" s="78"/>
      <c r="W12" s="78"/>
      <c r="X12" s="78"/>
    </row>
    <row r="13" customFormat="false" ht="22.5" hidden="false" customHeight="true" outlineLevel="0" collapsed="false">
      <c r="A13" s="75"/>
      <c r="B13" s="76"/>
      <c r="C13" s="76"/>
      <c r="D13" s="76"/>
      <c r="E13" s="76"/>
      <c r="F13" s="76"/>
      <c r="G13" s="75" t="s">
        <v>23</v>
      </c>
      <c r="H13" s="77" t="n">
        <v>0.9</v>
      </c>
      <c r="I13" s="77" t="n">
        <v>0</v>
      </c>
      <c r="J13" s="77" t="n">
        <v>0.911</v>
      </c>
      <c r="K13" s="77" t="n">
        <v>0</v>
      </c>
      <c r="L13" s="77" t="n">
        <v>0</v>
      </c>
      <c r="M13" s="77" t="n">
        <v>0</v>
      </c>
      <c r="N13" s="77" t="n">
        <v>0</v>
      </c>
      <c r="O13" s="76"/>
      <c r="P13" s="76"/>
      <c r="R13" s="78"/>
      <c r="S13" s="78"/>
      <c r="T13" s="78"/>
      <c r="U13" s="78"/>
      <c r="V13" s="78"/>
      <c r="W13" s="78"/>
      <c r="X13" s="78"/>
    </row>
    <row r="14" customFormat="false" ht="31.5" hidden="false" customHeight="false" outlineLevel="0" collapsed="false">
      <c r="A14" s="75"/>
      <c r="B14" s="76"/>
      <c r="C14" s="76"/>
      <c r="D14" s="76"/>
      <c r="E14" s="76"/>
      <c r="F14" s="76"/>
      <c r="G14" s="75" t="s">
        <v>24</v>
      </c>
      <c r="H14" s="77" t="n">
        <v>0</v>
      </c>
      <c r="I14" s="77" t="n">
        <v>0</v>
      </c>
      <c r="J14" s="77" t="n">
        <v>0</v>
      </c>
      <c r="K14" s="77" t="n">
        <v>0</v>
      </c>
      <c r="L14" s="77" t="n">
        <v>0</v>
      </c>
      <c r="M14" s="77" t="n">
        <v>0</v>
      </c>
      <c r="N14" s="77" t="n">
        <v>0</v>
      </c>
      <c r="O14" s="76"/>
      <c r="P14" s="76"/>
      <c r="R14" s="78"/>
      <c r="S14" s="78"/>
      <c r="T14" s="78"/>
      <c r="U14" s="78"/>
      <c r="V14" s="78"/>
      <c r="W14" s="78"/>
      <c r="X14" s="78"/>
    </row>
    <row r="15" customFormat="false" ht="47.25" hidden="false" customHeight="true" outlineLevel="0" collapsed="false">
      <c r="A15" s="79" t="s">
        <v>141</v>
      </c>
      <c r="B15" s="79"/>
      <c r="C15" s="79"/>
      <c r="D15" s="79"/>
      <c r="E15" s="79"/>
      <c r="F15" s="79"/>
      <c r="G15" s="79" t="s">
        <v>19</v>
      </c>
      <c r="H15" s="80" t="n">
        <f aca="false">H5+H10</f>
        <v>75.2</v>
      </c>
      <c r="I15" s="80" t="n">
        <f aca="false">I5+I10</f>
        <v>0</v>
      </c>
      <c r="J15" s="80" t="n">
        <f aca="false">J5+J10</f>
        <v>15.211</v>
      </c>
      <c r="K15" s="80" t="n">
        <f aca="false">K5+K10</f>
        <v>0</v>
      </c>
      <c r="L15" s="80" t="n">
        <f aca="false">L5+L10</f>
        <v>0</v>
      </c>
      <c r="M15" s="80" t="n">
        <f aca="false">M5+M10</f>
        <v>60</v>
      </c>
      <c r="N15" s="80" t="n">
        <f aca="false">N5+N10</f>
        <v>0</v>
      </c>
      <c r="O15" s="76"/>
      <c r="P15" s="76"/>
      <c r="R15" s="78"/>
      <c r="S15" s="78"/>
      <c r="T15" s="78"/>
      <c r="U15" s="78"/>
      <c r="V15" s="78"/>
      <c r="W15" s="78"/>
      <c r="X15" s="78"/>
    </row>
    <row r="16" customFormat="false" ht="31.5" hidden="false" customHeight="false" outlineLevel="0" collapsed="false">
      <c r="A16" s="79"/>
      <c r="B16" s="79"/>
      <c r="C16" s="79"/>
      <c r="D16" s="79"/>
      <c r="E16" s="79"/>
      <c r="F16" s="79"/>
      <c r="G16" s="79" t="s">
        <v>21</v>
      </c>
      <c r="H16" s="80" t="n">
        <f aca="false">H6+H11</f>
        <v>0</v>
      </c>
      <c r="I16" s="80" t="n">
        <f aca="false">I6+I11</f>
        <v>0</v>
      </c>
      <c r="J16" s="80" t="n">
        <f aca="false">J6+J11</f>
        <v>0</v>
      </c>
      <c r="K16" s="80" t="n">
        <f aca="false">K6+K11</f>
        <v>0</v>
      </c>
      <c r="L16" s="80" t="n">
        <f aca="false">L6+L11</f>
        <v>0</v>
      </c>
      <c r="M16" s="80" t="n">
        <f aca="false">M6+M11</f>
        <v>0</v>
      </c>
      <c r="N16" s="80" t="n">
        <f aca="false">N6+N11</f>
        <v>0</v>
      </c>
      <c r="O16" s="76"/>
      <c r="P16" s="76"/>
      <c r="R16" s="78"/>
      <c r="S16" s="78"/>
      <c r="T16" s="78"/>
      <c r="U16" s="78"/>
      <c r="V16" s="78"/>
      <c r="W16" s="78"/>
      <c r="X16" s="78"/>
    </row>
    <row r="17" customFormat="false" ht="47.25" hidden="false" customHeight="false" outlineLevel="0" collapsed="false">
      <c r="A17" s="79"/>
      <c r="B17" s="79"/>
      <c r="C17" s="79"/>
      <c r="D17" s="79"/>
      <c r="E17" s="79"/>
      <c r="F17" s="79"/>
      <c r="G17" s="79" t="s">
        <v>22</v>
      </c>
      <c r="H17" s="80" t="n">
        <f aca="false">H7+H12</f>
        <v>14.3</v>
      </c>
      <c r="I17" s="80" t="n">
        <f aca="false">I7+I12</f>
        <v>0</v>
      </c>
      <c r="J17" s="80" t="n">
        <f aca="false">J7+J12</f>
        <v>14.3</v>
      </c>
      <c r="K17" s="80" t="n">
        <f aca="false">K7+K12</f>
        <v>0</v>
      </c>
      <c r="L17" s="80" t="n">
        <f aca="false">L7+L12</f>
        <v>0</v>
      </c>
      <c r="M17" s="80" t="n">
        <f aca="false">M7+M12</f>
        <v>0</v>
      </c>
      <c r="N17" s="80" t="n">
        <f aca="false">N7+N12</f>
        <v>0</v>
      </c>
      <c r="O17" s="76"/>
      <c r="P17" s="76"/>
      <c r="R17" s="78"/>
      <c r="S17" s="78"/>
      <c r="T17" s="78"/>
      <c r="U17" s="78"/>
      <c r="V17" s="78"/>
      <c r="W17" s="78"/>
      <c r="X17" s="78"/>
    </row>
    <row r="18" customFormat="false" ht="15.75" hidden="false" customHeight="false" outlineLevel="0" collapsed="false">
      <c r="A18" s="79"/>
      <c r="B18" s="79"/>
      <c r="C18" s="79"/>
      <c r="D18" s="79"/>
      <c r="E18" s="79"/>
      <c r="F18" s="79"/>
      <c r="G18" s="79" t="s">
        <v>23</v>
      </c>
      <c r="H18" s="80" t="n">
        <f aca="false">H8+H13</f>
        <v>60.9</v>
      </c>
      <c r="I18" s="80" t="n">
        <f aca="false">I8+I13</f>
        <v>0</v>
      </c>
      <c r="J18" s="80" t="n">
        <f aca="false">J8+J13</f>
        <v>0.911</v>
      </c>
      <c r="K18" s="80" t="n">
        <f aca="false">K8+K13</f>
        <v>0</v>
      </c>
      <c r="L18" s="80" t="n">
        <f aca="false">L8+L13</f>
        <v>0</v>
      </c>
      <c r="M18" s="80" t="n">
        <f aca="false">M8+M13</f>
        <v>60</v>
      </c>
      <c r="N18" s="80" t="n">
        <f aca="false">N8+N13</f>
        <v>0</v>
      </c>
      <c r="O18" s="76"/>
      <c r="P18" s="76"/>
      <c r="R18" s="78"/>
      <c r="S18" s="78"/>
      <c r="T18" s="78"/>
      <c r="U18" s="78"/>
      <c r="V18" s="78"/>
      <c r="W18" s="78"/>
      <c r="X18" s="78"/>
    </row>
    <row r="19" customFormat="false" ht="31.5" hidden="false" customHeight="false" outlineLevel="0" collapsed="false">
      <c r="A19" s="79"/>
      <c r="B19" s="79"/>
      <c r="C19" s="79"/>
      <c r="D19" s="79"/>
      <c r="E19" s="79"/>
      <c r="F19" s="79"/>
      <c r="G19" s="79" t="s">
        <v>24</v>
      </c>
      <c r="H19" s="80" t="n">
        <f aca="false">H9+H14</f>
        <v>0</v>
      </c>
      <c r="I19" s="80" t="n">
        <f aca="false">I9+I14</f>
        <v>0</v>
      </c>
      <c r="J19" s="80" t="n">
        <f aca="false">J9+J14</f>
        <v>0</v>
      </c>
      <c r="K19" s="80" t="n">
        <f aca="false">K9+K14</f>
        <v>0</v>
      </c>
      <c r="L19" s="80" t="n">
        <f aca="false">L9+L14</f>
        <v>0</v>
      </c>
      <c r="M19" s="80" t="n">
        <f aca="false">M9+M14</f>
        <v>0</v>
      </c>
      <c r="N19" s="80" t="n">
        <f aca="false">N9+N14</f>
        <v>0</v>
      </c>
      <c r="O19" s="76"/>
      <c r="P19" s="76"/>
      <c r="R19" s="78"/>
      <c r="S19" s="78"/>
      <c r="T19" s="78"/>
      <c r="U19" s="78"/>
      <c r="V19" s="78"/>
      <c r="W19" s="78"/>
      <c r="X19" s="78"/>
    </row>
  </sheetData>
  <mergeCells count="30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4:P4"/>
    <mergeCell ref="A5:A9"/>
    <mergeCell ref="B5:B9"/>
    <mergeCell ref="C5:C9"/>
    <mergeCell ref="D5:D9"/>
    <mergeCell ref="E5:E9"/>
    <mergeCell ref="F5:F9"/>
    <mergeCell ref="O5:O9"/>
    <mergeCell ref="P5:P9"/>
    <mergeCell ref="A10:A14"/>
    <mergeCell ref="B10:B14"/>
    <mergeCell ref="C10:C14"/>
    <mergeCell ref="D10:D14"/>
    <mergeCell ref="E10:E14"/>
    <mergeCell ref="F10:F14"/>
    <mergeCell ref="O10:O14"/>
    <mergeCell ref="P10:P14"/>
    <mergeCell ref="A15:F19"/>
    <mergeCell ref="O15:O19"/>
    <mergeCell ref="P15:P19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Y70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80" zoomScalePageLayoutView="75" workbookViewId="0">
      <pane xSplit="0" ySplit="3" topLeftCell="A4" activePane="bottomLeft" state="frozen"/>
      <selection pane="topLeft" activeCell="A1" activeCellId="0" sqref="A1"/>
      <selection pane="bottomLeft" activeCell="G9" activeCellId="0" sqref="G9"/>
    </sheetView>
  </sheetViews>
  <sheetFormatPr defaultColWidth="9.13671875" defaultRowHeight="15" zeroHeight="false" outlineLevelRow="0" outlineLevelCol="0"/>
  <cols>
    <col collapsed="false" customWidth="true" hidden="false" outlineLevel="0" max="1" min="1" style="22" width="32.87"/>
    <col collapsed="false" customWidth="true" hidden="false" outlineLevel="0" max="2" min="2" style="22" width="22.86"/>
    <col collapsed="false" customWidth="true" hidden="false" outlineLevel="0" max="3" min="3" style="22" width="16.87"/>
    <col collapsed="false" customWidth="true" hidden="false" outlineLevel="0" max="4" min="4" style="22" width="9.85"/>
    <col collapsed="false" customWidth="false" hidden="false" outlineLevel="0" max="5" min="5" style="22" width="9.13"/>
    <col collapsed="false" customWidth="true" hidden="false" outlineLevel="0" max="6" min="6" style="22" width="20.42"/>
    <col collapsed="false" customWidth="true" hidden="false" outlineLevel="0" max="7" min="7" style="22" width="25.29"/>
    <col collapsed="false" customWidth="true" hidden="false" outlineLevel="0" max="9" min="8" style="22" width="12.14"/>
    <col collapsed="false" customWidth="true" hidden="false" outlineLevel="0" max="10" min="10" style="22" width="15.57"/>
    <col collapsed="false" customWidth="true" hidden="false" outlineLevel="0" max="11" min="11" style="22" width="15.88"/>
    <col collapsed="false" customWidth="true" hidden="false" outlineLevel="0" max="14" min="12" style="22" width="12.14"/>
    <col collapsed="false" customWidth="true" hidden="false" outlineLevel="0" max="15" min="15" style="22" width="13.43"/>
    <col collapsed="false" customWidth="true" hidden="false" outlineLevel="0" max="16" min="16" style="22" width="45.71"/>
    <col collapsed="false" customWidth="false" hidden="false" outlineLevel="0" max="1024" min="17" style="22" width="9.13"/>
  </cols>
  <sheetData>
    <row r="1" customFormat="false" ht="15.75" hidden="false" customHeight="false" outlineLevel="0" collapsed="false">
      <c r="A1" s="23" t="s">
        <v>217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70.5" hidden="false" customHeight="true" outlineLevel="0" collapsed="false">
      <c r="A2" s="70" t="s">
        <v>2</v>
      </c>
      <c r="B2" s="70" t="s">
        <v>3</v>
      </c>
      <c r="C2" s="70" t="s">
        <v>4</v>
      </c>
      <c r="D2" s="70" t="s">
        <v>5</v>
      </c>
      <c r="E2" s="70" t="s">
        <v>6</v>
      </c>
      <c r="F2" s="70" t="s">
        <v>7</v>
      </c>
      <c r="G2" s="70" t="s">
        <v>8</v>
      </c>
      <c r="H2" s="70"/>
      <c r="I2" s="70"/>
      <c r="J2" s="70"/>
      <c r="K2" s="70"/>
      <c r="L2" s="70"/>
      <c r="M2" s="70"/>
      <c r="N2" s="70"/>
      <c r="O2" s="70" t="s">
        <v>9</v>
      </c>
      <c r="P2" s="70" t="s">
        <v>10</v>
      </c>
    </row>
    <row r="3" customFormat="false" ht="24" hidden="false" customHeight="false" outlineLevel="0" collapsed="false">
      <c r="A3" s="70"/>
      <c r="B3" s="70"/>
      <c r="C3" s="70"/>
      <c r="D3" s="70"/>
      <c r="E3" s="70"/>
      <c r="F3" s="70"/>
      <c r="G3" s="70" t="s">
        <v>11</v>
      </c>
      <c r="H3" s="70" t="s">
        <v>12</v>
      </c>
      <c r="I3" s="70" t="n">
        <v>2025</v>
      </c>
      <c r="J3" s="70" t="n">
        <v>2026</v>
      </c>
      <c r="K3" s="70" t="n">
        <v>2027</v>
      </c>
      <c r="L3" s="70" t="n">
        <v>2028</v>
      </c>
      <c r="M3" s="70" t="n">
        <v>2029</v>
      </c>
      <c r="N3" s="70" t="n">
        <v>2030</v>
      </c>
      <c r="O3" s="70"/>
      <c r="P3" s="70"/>
    </row>
    <row r="4" customFormat="false" ht="15.75" hidden="false" customHeight="false" outlineLevel="0" collapsed="false">
      <c r="A4" s="70" t="n">
        <v>1</v>
      </c>
      <c r="B4" s="70" t="n">
        <v>2</v>
      </c>
      <c r="C4" s="70" t="n">
        <v>3</v>
      </c>
      <c r="D4" s="70" t="n">
        <v>4</v>
      </c>
      <c r="E4" s="70" t="n">
        <v>5</v>
      </c>
      <c r="F4" s="70" t="n">
        <v>6</v>
      </c>
      <c r="G4" s="70" t="n">
        <v>7</v>
      </c>
      <c r="H4" s="70" t="n">
        <v>8</v>
      </c>
      <c r="I4" s="70" t="n">
        <v>9</v>
      </c>
      <c r="J4" s="70" t="n">
        <v>10</v>
      </c>
      <c r="K4" s="70" t="n">
        <v>11</v>
      </c>
      <c r="L4" s="70" t="n">
        <v>12</v>
      </c>
      <c r="M4" s="70" t="n">
        <v>13</v>
      </c>
      <c r="N4" s="70" t="n">
        <v>14</v>
      </c>
      <c r="O4" s="70" t="n">
        <v>15</v>
      </c>
      <c r="P4" s="70" t="n">
        <v>16</v>
      </c>
      <c r="Q4" s="51"/>
    </row>
    <row r="5" customFormat="false" ht="15.75" hidden="false" customHeight="true" outlineLevel="0" collapsed="false">
      <c r="A5" s="81" t="s">
        <v>39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51"/>
    </row>
    <row r="6" customFormat="false" ht="31.5" hidden="false" customHeight="true" outlineLevel="0" collapsed="false">
      <c r="A6" s="7" t="s">
        <v>218</v>
      </c>
      <c r="B6" s="8" t="s">
        <v>219</v>
      </c>
      <c r="C6" s="8" t="s">
        <v>39</v>
      </c>
      <c r="D6" s="8" t="n">
        <v>2025</v>
      </c>
      <c r="E6" s="8" t="n">
        <v>707</v>
      </c>
      <c r="F6" s="8" t="s">
        <v>220</v>
      </c>
      <c r="G6" s="82" t="s">
        <v>19</v>
      </c>
      <c r="H6" s="26" t="n">
        <f aca="false">SUM(H7:H10)</f>
        <v>32.688</v>
      </c>
      <c r="I6" s="26" t="n">
        <f aca="false">SUM(I7:I10)</f>
        <v>32.688</v>
      </c>
      <c r="J6" s="26" t="n">
        <f aca="false">SUM(J7:J10)</f>
        <v>0</v>
      </c>
      <c r="K6" s="26" t="n">
        <f aca="false">SUM(K7:K10)</f>
        <v>0</v>
      </c>
      <c r="L6" s="26" t="n">
        <f aca="false">SUM(L7:L10)</f>
        <v>0</v>
      </c>
      <c r="M6" s="26" t="n">
        <f aca="false">SUM(M7:M10)</f>
        <v>0</v>
      </c>
      <c r="N6" s="26" t="n">
        <f aca="false">SUM(N7:N10)</f>
        <v>0</v>
      </c>
      <c r="O6" s="8" t="n">
        <v>7626</v>
      </c>
      <c r="P6" s="8" t="s">
        <v>221</v>
      </c>
      <c r="Q6" s="51"/>
      <c r="R6" s="27"/>
      <c r="S6" s="27"/>
      <c r="T6" s="27"/>
      <c r="U6" s="27"/>
      <c r="V6" s="27"/>
      <c r="W6" s="27"/>
      <c r="X6" s="27"/>
    </row>
    <row r="7" customFormat="false" ht="15.75" hidden="false" customHeight="false" outlineLevel="0" collapsed="false">
      <c r="A7" s="7"/>
      <c r="B7" s="8"/>
      <c r="C7" s="8"/>
      <c r="D7" s="8"/>
      <c r="E7" s="8"/>
      <c r="F7" s="8"/>
      <c r="G7" s="83" t="s">
        <v>59</v>
      </c>
      <c r="H7" s="26" t="n">
        <f aca="false">SUM(I7:N7)</f>
        <v>0</v>
      </c>
      <c r="I7" s="26" t="n">
        <v>0</v>
      </c>
      <c r="J7" s="26" t="n">
        <v>0</v>
      </c>
      <c r="K7" s="26" t="n">
        <v>0</v>
      </c>
      <c r="L7" s="26" t="n">
        <v>0</v>
      </c>
      <c r="M7" s="26" t="n">
        <v>0</v>
      </c>
      <c r="N7" s="26" t="n">
        <v>0</v>
      </c>
      <c r="O7" s="8"/>
      <c r="P7" s="8"/>
      <c r="Q7" s="51"/>
      <c r="R7" s="27"/>
      <c r="S7" s="27"/>
      <c r="T7" s="27"/>
      <c r="U7" s="27"/>
      <c r="V7" s="27"/>
      <c r="W7" s="27"/>
      <c r="X7" s="27"/>
    </row>
    <row r="8" customFormat="false" ht="47.25" hidden="false" customHeight="false" outlineLevel="0" collapsed="false">
      <c r="A8" s="7"/>
      <c r="B8" s="8"/>
      <c r="C8" s="8"/>
      <c r="D8" s="8"/>
      <c r="E8" s="8"/>
      <c r="F8" s="8"/>
      <c r="G8" s="82" t="s">
        <v>22</v>
      </c>
      <c r="H8" s="26" t="n">
        <f aca="false">SUM(I8:N8)</f>
        <v>31.088</v>
      </c>
      <c r="I8" s="26" t="n">
        <v>31.088</v>
      </c>
      <c r="J8" s="26" t="n">
        <v>0</v>
      </c>
      <c r="K8" s="26" t="n">
        <v>0</v>
      </c>
      <c r="L8" s="26" t="n">
        <v>0</v>
      </c>
      <c r="M8" s="26" t="n">
        <v>0</v>
      </c>
      <c r="N8" s="26" t="n">
        <v>0</v>
      </c>
      <c r="O8" s="8"/>
      <c r="P8" s="8"/>
      <c r="Q8" s="51"/>
      <c r="R8" s="27"/>
      <c r="S8" s="27"/>
      <c r="T8" s="27"/>
      <c r="U8" s="27"/>
      <c r="V8" s="27"/>
      <c r="W8" s="27"/>
      <c r="X8" s="27"/>
    </row>
    <row r="9" customFormat="false" ht="15" hidden="false" customHeight="false" outlineLevel="0" collapsed="false">
      <c r="A9" s="7"/>
      <c r="B9" s="8"/>
      <c r="C9" s="8"/>
      <c r="D9" s="8"/>
      <c r="E9" s="8"/>
      <c r="F9" s="8"/>
      <c r="G9" s="83" t="s">
        <v>23</v>
      </c>
      <c r="H9" s="26" t="n">
        <f aca="false">SUM(I9:N9)</f>
        <v>1.6</v>
      </c>
      <c r="I9" s="26" t="n">
        <v>1.6</v>
      </c>
      <c r="J9" s="26" t="n">
        <v>0</v>
      </c>
      <c r="K9" s="26" t="n">
        <v>0</v>
      </c>
      <c r="L9" s="26" t="n">
        <v>0</v>
      </c>
      <c r="M9" s="26" t="n">
        <v>0</v>
      </c>
      <c r="N9" s="26" t="n">
        <v>0</v>
      </c>
      <c r="O9" s="8"/>
      <c r="P9" s="8"/>
      <c r="Q9" s="51"/>
      <c r="R9" s="27"/>
      <c r="S9" s="27"/>
      <c r="T9" s="27"/>
      <c r="U9" s="27"/>
      <c r="V9" s="27"/>
      <c r="W9" s="27"/>
      <c r="X9" s="27"/>
    </row>
    <row r="10" customFormat="false" ht="31.5" hidden="false" customHeight="false" outlineLevel="0" collapsed="false">
      <c r="A10" s="7"/>
      <c r="B10" s="8"/>
      <c r="C10" s="8"/>
      <c r="D10" s="8"/>
      <c r="E10" s="8"/>
      <c r="F10" s="8"/>
      <c r="G10" s="82" t="s">
        <v>24</v>
      </c>
      <c r="H10" s="26" t="n">
        <f aca="false">SUM(I10:N10)</f>
        <v>0</v>
      </c>
      <c r="I10" s="26" t="n">
        <v>0</v>
      </c>
      <c r="J10" s="26" t="n">
        <v>0</v>
      </c>
      <c r="K10" s="26" t="n">
        <v>0</v>
      </c>
      <c r="L10" s="26" t="n">
        <v>0</v>
      </c>
      <c r="M10" s="26" t="n">
        <v>0</v>
      </c>
      <c r="N10" s="26" t="n">
        <v>0</v>
      </c>
      <c r="O10" s="8"/>
      <c r="P10" s="8"/>
      <c r="Q10" s="51"/>
      <c r="R10" s="27"/>
      <c r="S10" s="27"/>
      <c r="T10" s="27"/>
      <c r="U10" s="27"/>
      <c r="V10" s="27"/>
      <c r="W10" s="27"/>
      <c r="X10" s="27"/>
    </row>
    <row r="11" customFormat="false" ht="31.5" hidden="false" customHeight="true" outlineLevel="0" collapsed="false">
      <c r="A11" s="7" t="s">
        <v>222</v>
      </c>
      <c r="B11" s="8" t="s">
        <v>219</v>
      </c>
      <c r="C11" s="8" t="s">
        <v>39</v>
      </c>
      <c r="D11" s="8" t="n">
        <v>2029</v>
      </c>
      <c r="E11" s="8" t="n">
        <v>392</v>
      </c>
      <c r="F11" s="8" t="s">
        <v>223</v>
      </c>
      <c r="G11" s="82" t="s">
        <v>19</v>
      </c>
      <c r="H11" s="26" t="n">
        <f aca="false">SUM(H12:H15)</f>
        <v>85.1</v>
      </c>
      <c r="I11" s="26" t="n">
        <f aca="false">SUM(I12:I15)</f>
        <v>0</v>
      </c>
      <c r="J11" s="26" t="n">
        <f aca="false">SUM(J12:J15)</f>
        <v>0</v>
      </c>
      <c r="K11" s="26" t="n">
        <f aca="false">SUM(K12:K15)</f>
        <v>0</v>
      </c>
      <c r="L11" s="26" t="n">
        <f aca="false">SUM(L12:L15)</f>
        <v>0</v>
      </c>
      <c r="M11" s="26" t="n">
        <f aca="false">SUM(M12:M15)</f>
        <v>85.1</v>
      </c>
      <c r="N11" s="26" t="n">
        <f aca="false">SUM(N12:N15)</f>
        <v>0</v>
      </c>
      <c r="O11" s="8" t="n">
        <v>7626</v>
      </c>
      <c r="P11" s="8" t="s">
        <v>224</v>
      </c>
      <c r="Q11" s="51"/>
      <c r="R11" s="27"/>
      <c r="S11" s="27"/>
      <c r="T11" s="27"/>
      <c r="U11" s="27"/>
      <c r="V11" s="27"/>
      <c r="W11" s="27"/>
      <c r="X11" s="27"/>
    </row>
    <row r="12" customFormat="false" ht="15.75" hidden="false" customHeight="false" outlineLevel="0" collapsed="false">
      <c r="A12" s="7"/>
      <c r="B12" s="8"/>
      <c r="C12" s="8"/>
      <c r="D12" s="8"/>
      <c r="E12" s="8"/>
      <c r="F12" s="8"/>
      <c r="G12" s="82" t="s">
        <v>59</v>
      </c>
      <c r="H12" s="26" t="n">
        <f aca="false">SUM(I12:N12)</f>
        <v>83.4</v>
      </c>
      <c r="I12" s="26" t="n">
        <v>0</v>
      </c>
      <c r="J12" s="26" t="n">
        <v>0</v>
      </c>
      <c r="K12" s="26" t="n">
        <v>0</v>
      </c>
      <c r="L12" s="26" t="n">
        <v>0</v>
      </c>
      <c r="M12" s="26" t="n">
        <v>83.4</v>
      </c>
      <c r="N12" s="26" t="n">
        <v>0</v>
      </c>
      <c r="O12" s="8"/>
      <c r="P12" s="8"/>
      <c r="Q12" s="51"/>
      <c r="R12" s="27"/>
      <c r="S12" s="27"/>
      <c r="T12" s="27"/>
      <c r="U12" s="27"/>
      <c r="V12" s="27"/>
      <c r="W12" s="27"/>
      <c r="X12" s="27"/>
    </row>
    <row r="13" customFormat="false" ht="47.25" hidden="false" customHeight="false" outlineLevel="0" collapsed="false">
      <c r="A13" s="7"/>
      <c r="B13" s="8"/>
      <c r="C13" s="8"/>
      <c r="D13" s="8"/>
      <c r="E13" s="8"/>
      <c r="F13" s="8"/>
      <c r="G13" s="82" t="s">
        <v>22</v>
      </c>
      <c r="H13" s="26" t="n">
        <f aca="false">SUM(I13:N13)</f>
        <v>1.7</v>
      </c>
      <c r="I13" s="26" t="n">
        <v>0</v>
      </c>
      <c r="J13" s="26" t="n">
        <v>0</v>
      </c>
      <c r="K13" s="26" t="n">
        <v>0</v>
      </c>
      <c r="L13" s="26" t="n">
        <v>0</v>
      </c>
      <c r="M13" s="26" t="n">
        <v>1.7</v>
      </c>
      <c r="N13" s="26" t="n">
        <v>0</v>
      </c>
      <c r="O13" s="8"/>
      <c r="P13" s="8"/>
      <c r="Q13" s="51"/>
      <c r="R13" s="27"/>
      <c r="S13" s="27"/>
      <c r="T13" s="27"/>
      <c r="U13" s="27"/>
      <c r="V13" s="27"/>
      <c r="W13" s="27"/>
      <c r="X13" s="27"/>
    </row>
    <row r="14" customFormat="false" ht="15.75" hidden="false" customHeight="false" outlineLevel="0" collapsed="false">
      <c r="A14" s="7"/>
      <c r="B14" s="8"/>
      <c r="C14" s="8"/>
      <c r="D14" s="8"/>
      <c r="E14" s="8"/>
      <c r="F14" s="8"/>
      <c r="G14" s="82" t="s">
        <v>23</v>
      </c>
      <c r="H14" s="26" t="n">
        <f aca="false">SUM(I14:N14)</f>
        <v>0</v>
      </c>
      <c r="I14" s="26" t="n">
        <v>0</v>
      </c>
      <c r="J14" s="26" t="n">
        <v>0</v>
      </c>
      <c r="K14" s="26" t="n">
        <v>0</v>
      </c>
      <c r="L14" s="26" t="n">
        <v>0</v>
      </c>
      <c r="M14" s="26" t="n">
        <v>0</v>
      </c>
      <c r="N14" s="26" t="n">
        <v>0</v>
      </c>
      <c r="O14" s="8"/>
      <c r="P14" s="8"/>
      <c r="Q14" s="51"/>
      <c r="R14" s="27"/>
      <c r="S14" s="27"/>
      <c r="T14" s="27"/>
      <c r="U14" s="27"/>
      <c r="V14" s="27"/>
      <c r="W14" s="27"/>
      <c r="X14" s="27"/>
    </row>
    <row r="15" customFormat="false" ht="31.5" hidden="false" customHeight="false" outlineLevel="0" collapsed="false">
      <c r="A15" s="7"/>
      <c r="B15" s="8"/>
      <c r="C15" s="8"/>
      <c r="D15" s="8"/>
      <c r="E15" s="8"/>
      <c r="F15" s="8"/>
      <c r="G15" s="82" t="s">
        <v>24</v>
      </c>
      <c r="H15" s="26" t="n">
        <f aca="false">SUM(I15:N15)</f>
        <v>0</v>
      </c>
      <c r="I15" s="26" t="n">
        <v>0</v>
      </c>
      <c r="J15" s="26" t="n">
        <v>0</v>
      </c>
      <c r="K15" s="26" t="n">
        <v>0</v>
      </c>
      <c r="L15" s="26" t="n">
        <v>0</v>
      </c>
      <c r="M15" s="26" t="n">
        <v>0</v>
      </c>
      <c r="N15" s="26" t="n">
        <v>0</v>
      </c>
      <c r="O15" s="8"/>
      <c r="P15" s="8"/>
      <c r="Q15" s="51"/>
      <c r="R15" s="27"/>
      <c r="S15" s="27"/>
      <c r="T15" s="27"/>
      <c r="U15" s="27"/>
      <c r="V15" s="27"/>
      <c r="W15" s="27"/>
      <c r="X15" s="27"/>
    </row>
    <row r="16" customFormat="false" ht="31.5" hidden="false" customHeight="true" outlineLevel="0" collapsed="false">
      <c r="A16" s="35" t="s">
        <v>225</v>
      </c>
      <c r="B16" s="8" t="s">
        <v>219</v>
      </c>
      <c r="C16" s="8" t="s">
        <v>39</v>
      </c>
      <c r="D16" s="8" t="n">
        <v>2030</v>
      </c>
      <c r="E16" s="8" t="n">
        <v>392</v>
      </c>
      <c r="F16" s="8" t="s">
        <v>223</v>
      </c>
      <c r="G16" s="82" t="s">
        <v>19</v>
      </c>
      <c r="H16" s="26" t="n">
        <f aca="false">SUM(H17:H20)</f>
        <v>20.9</v>
      </c>
      <c r="I16" s="26" t="n">
        <f aca="false">SUM(I17:I20)</f>
        <v>0</v>
      </c>
      <c r="J16" s="26" t="n">
        <f aca="false">SUM(J17:J20)</f>
        <v>0</v>
      </c>
      <c r="K16" s="26" t="n">
        <f aca="false">SUM(K17:K20)</f>
        <v>0</v>
      </c>
      <c r="L16" s="26" t="n">
        <f aca="false">SUM(L17:L20)</f>
        <v>0</v>
      </c>
      <c r="M16" s="26" t="n">
        <f aca="false">SUM(M17:M20)</f>
        <v>0</v>
      </c>
      <c r="N16" s="26" t="n">
        <f aca="false">SUM(N17:N20)</f>
        <v>20.9</v>
      </c>
      <c r="O16" s="8" t="n">
        <v>7626</v>
      </c>
      <c r="P16" s="8" t="s">
        <v>226</v>
      </c>
      <c r="Q16" s="51"/>
      <c r="R16" s="27"/>
      <c r="S16" s="27"/>
      <c r="T16" s="27"/>
      <c r="U16" s="27"/>
      <c r="V16" s="27"/>
      <c r="W16" s="27"/>
      <c r="X16" s="27"/>
    </row>
    <row r="17" customFormat="false" ht="15.75" hidden="false" customHeight="false" outlineLevel="0" collapsed="false">
      <c r="A17" s="35"/>
      <c r="B17" s="8"/>
      <c r="C17" s="8"/>
      <c r="D17" s="8"/>
      <c r="E17" s="8"/>
      <c r="F17" s="8"/>
      <c r="G17" s="82" t="s">
        <v>59</v>
      </c>
      <c r="H17" s="26" t="n">
        <f aca="false">SUM(I17:N17)</f>
        <v>19.7</v>
      </c>
      <c r="I17" s="26" t="n">
        <v>0</v>
      </c>
      <c r="J17" s="26" t="n">
        <v>0</v>
      </c>
      <c r="K17" s="26" t="n">
        <v>0</v>
      </c>
      <c r="L17" s="26" t="n">
        <v>0</v>
      </c>
      <c r="M17" s="26" t="n">
        <v>0</v>
      </c>
      <c r="N17" s="26" t="n">
        <v>19.7</v>
      </c>
      <c r="O17" s="8"/>
      <c r="P17" s="8"/>
      <c r="Q17" s="51"/>
      <c r="R17" s="27"/>
      <c r="S17" s="27"/>
      <c r="T17" s="27"/>
      <c r="U17" s="27"/>
      <c r="V17" s="27"/>
      <c r="W17" s="27"/>
      <c r="X17" s="27"/>
    </row>
    <row r="18" customFormat="false" ht="47.25" hidden="false" customHeight="false" outlineLevel="0" collapsed="false">
      <c r="A18" s="35"/>
      <c r="B18" s="8"/>
      <c r="C18" s="8"/>
      <c r="D18" s="8"/>
      <c r="E18" s="8"/>
      <c r="F18" s="8"/>
      <c r="G18" s="82" t="s">
        <v>22</v>
      </c>
      <c r="H18" s="26" t="n">
        <f aca="false">SUM(I18:N18)</f>
        <v>1.2</v>
      </c>
      <c r="I18" s="26" t="n">
        <v>0</v>
      </c>
      <c r="J18" s="26" t="n">
        <v>0</v>
      </c>
      <c r="K18" s="26" t="n">
        <v>0</v>
      </c>
      <c r="L18" s="26" t="n">
        <v>0</v>
      </c>
      <c r="M18" s="26" t="n">
        <v>0</v>
      </c>
      <c r="N18" s="26" t="n">
        <v>1.2</v>
      </c>
      <c r="O18" s="8"/>
      <c r="P18" s="8"/>
      <c r="Q18" s="51"/>
      <c r="R18" s="27"/>
      <c r="S18" s="27"/>
      <c r="T18" s="27"/>
      <c r="U18" s="27"/>
      <c r="V18" s="27"/>
      <c r="W18" s="27"/>
      <c r="X18" s="27"/>
    </row>
    <row r="19" customFormat="false" ht="15.75" hidden="false" customHeight="false" outlineLevel="0" collapsed="false">
      <c r="A19" s="35"/>
      <c r="B19" s="8"/>
      <c r="C19" s="8"/>
      <c r="D19" s="8"/>
      <c r="E19" s="8"/>
      <c r="F19" s="8"/>
      <c r="G19" s="82" t="s">
        <v>23</v>
      </c>
      <c r="H19" s="26" t="n">
        <f aca="false">SUM(I19:N19)</f>
        <v>0</v>
      </c>
      <c r="I19" s="26" t="n">
        <v>0</v>
      </c>
      <c r="J19" s="26" t="n">
        <v>0</v>
      </c>
      <c r="K19" s="26" t="n">
        <v>0</v>
      </c>
      <c r="L19" s="26" t="n">
        <v>0</v>
      </c>
      <c r="M19" s="26" t="n">
        <v>0</v>
      </c>
      <c r="N19" s="26" t="n">
        <v>0</v>
      </c>
      <c r="O19" s="8"/>
      <c r="P19" s="8"/>
      <c r="Q19" s="51"/>
      <c r="R19" s="27"/>
      <c r="S19" s="27"/>
      <c r="T19" s="27"/>
      <c r="U19" s="27"/>
      <c r="V19" s="27"/>
      <c r="W19" s="27"/>
      <c r="X19" s="27"/>
    </row>
    <row r="20" customFormat="false" ht="31.5" hidden="false" customHeight="false" outlineLevel="0" collapsed="false">
      <c r="A20" s="35"/>
      <c r="B20" s="8"/>
      <c r="C20" s="8"/>
      <c r="D20" s="8"/>
      <c r="E20" s="8"/>
      <c r="F20" s="8"/>
      <c r="G20" s="82" t="s">
        <v>24</v>
      </c>
      <c r="H20" s="26" t="n">
        <f aca="false">SUM(I20:N20)</f>
        <v>0</v>
      </c>
      <c r="I20" s="26" t="n">
        <v>0</v>
      </c>
      <c r="J20" s="26" t="n">
        <v>0</v>
      </c>
      <c r="K20" s="26" t="n">
        <v>0</v>
      </c>
      <c r="L20" s="26" t="n">
        <v>0</v>
      </c>
      <c r="M20" s="26" t="n">
        <v>0</v>
      </c>
      <c r="N20" s="26" t="n">
        <v>0</v>
      </c>
      <c r="O20" s="8"/>
      <c r="P20" s="8"/>
      <c r="Q20" s="51"/>
      <c r="R20" s="27"/>
      <c r="S20" s="27"/>
      <c r="T20" s="27"/>
      <c r="U20" s="27"/>
      <c r="V20" s="27"/>
      <c r="W20" s="27"/>
      <c r="X20" s="27"/>
    </row>
    <row r="21" customFormat="false" ht="31.5" hidden="false" customHeight="true" outlineLevel="0" collapsed="false">
      <c r="A21" s="7" t="s">
        <v>227</v>
      </c>
      <c r="B21" s="8" t="s">
        <v>219</v>
      </c>
      <c r="C21" s="8" t="s">
        <v>39</v>
      </c>
      <c r="D21" s="8" t="n">
        <v>2029</v>
      </c>
      <c r="E21" s="8" t="n">
        <v>392</v>
      </c>
      <c r="F21" s="8" t="s">
        <v>223</v>
      </c>
      <c r="G21" s="82" t="s">
        <v>19</v>
      </c>
      <c r="H21" s="26" t="n">
        <f aca="false">SUM(H22:H25)</f>
        <v>57.6</v>
      </c>
      <c r="I21" s="26" t="n">
        <f aca="false">SUM(I22:I25)</f>
        <v>0</v>
      </c>
      <c r="J21" s="26" t="n">
        <f aca="false">SUM(J22:J25)</f>
        <v>0</v>
      </c>
      <c r="K21" s="26" t="n">
        <f aca="false">SUM(K22:K25)</f>
        <v>0</v>
      </c>
      <c r="L21" s="26" t="n">
        <f aca="false">SUM(L22:L25)</f>
        <v>0</v>
      </c>
      <c r="M21" s="26" t="n">
        <f aca="false">SUM(M22:M25)</f>
        <v>57.6</v>
      </c>
      <c r="N21" s="26" t="n">
        <f aca="false">SUM(N22:N25)</f>
        <v>0</v>
      </c>
      <c r="O21" s="8" t="n">
        <v>1753</v>
      </c>
      <c r="P21" s="8" t="s">
        <v>228</v>
      </c>
      <c r="Q21" s="51"/>
      <c r="R21" s="27"/>
      <c r="S21" s="27"/>
      <c r="T21" s="27"/>
      <c r="U21" s="27"/>
      <c r="V21" s="27"/>
      <c r="W21" s="27"/>
      <c r="X21" s="27"/>
    </row>
    <row r="22" customFormat="false" ht="15.75" hidden="false" customHeight="false" outlineLevel="0" collapsed="false">
      <c r="A22" s="7"/>
      <c r="B22" s="8"/>
      <c r="C22" s="8"/>
      <c r="D22" s="8"/>
      <c r="E22" s="8"/>
      <c r="F22" s="8"/>
      <c r="G22" s="82" t="s">
        <v>59</v>
      </c>
      <c r="H22" s="26" t="n">
        <f aca="false">SUM(I22:N22)</f>
        <v>52.6</v>
      </c>
      <c r="I22" s="26" t="n">
        <v>0</v>
      </c>
      <c r="J22" s="26" t="n">
        <v>0</v>
      </c>
      <c r="K22" s="26" t="n">
        <v>0</v>
      </c>
      <c r="L22" s="26" t="n">
        <v>0</v>
      </c>
      <c r="M22" s="26" t="n">
        <v>52.6</v>
      </c>
      <c r="N22" s="26" t="n">
        <v>0</v>
      </c>
      <c r="O22" s="8"/>
      <c r="P22" s="8"/>
      <c r="Q22" s="51"/>
      <c r="R22" s="27"/>
      <c r="S22" s="27"/>
      <c r="T22" s="27"/>
      <c r="U22" s="27"/>
      <c r="V22" s="27"/>
      <c r="W22" s="27"/>
      <c r="X22" s="27"/>
    </row>
    <row r="23" customFormat="false" ht="47.25" hidden="false" customHeight="false" outlineLevel="0" collapsed="false">
      <c r="A23" s="7"/>
      <c r="B23" s="8"/>
      <c r="C23" s="8"/>
      <c r="D23" s="8"/>
      <c r="E23" s="8"/>
      <c r="F23" s="8"/>
      <c r="G23" s="82" t="s">
        <v>22</v>
      </c>
      <c r="H23" s="26" t="n">
        <f aca="false">SUM(I23:N23)</f>
        <v>5</v>
      </c>
      <c r="I23" s="26" t="n">
        <v>0</v>
      </c>
      <c r="J23" s="26" t="n">
        <v>0</v>
      </c>
      <c r="K23" s="26" t="n">
        <v>0</v>
      </c>
      <c r="L23" s="26" t="n">
        <v>0</v>
      </c>
      <c r="M23" s="26" t="n">
        <v>5</v>
      </c>
      <c r="N23" s="26" t="n">
        <v>0</v>
      </c>
      <c r="O23" s="8"/>
      <c r="P23" s="8"/>
      <c r="Q23" s="51"/>
      <c r="R23" s="27"/>
      <c r="S23" s="27"/>
      <c r="T23" s="27"/>
      <c r="U23" s="27"/>
      <c r="V23" s="27"/>
      <c r="W23" s="27"/>
      <c r="X23" s="27"/>
    </row>
    <row r="24" customFormat="false" ht="15.75" hidden="false" customHeight="false" outlineLevel="0" collapsed="false">
      <c r="A24" s="7"/>
      <c r="B24" s="8"/>
      <c r="C24" s="8"/>
      <c r="D24" s="8"/>
      <c r="E24" s="8"/>
      <c r="F24" s="8"/>
      <c r="G24" s="82" t="s">
        <v>23</v>
      </c>
      <c r="H24" s="26" t="n">
        <f aca="false">SUM(I24:N24)</f>
        <v>0</v>
      </c>
      <c r="I24" s="26" t="n">
        <v>0</v>
      </c>
      <c r="J24" s="26" t="n">
        <v>0</v>
      </c>
      <c r="K24" s="26" t="n">
        <v>0</v>
      </c>
      <c r="L24" s="26" t="n">
        <v>0</v>
      </c>
      <c r="M24" s="26" t="n">
        <v>0</v>
      </c>
      <c r="N24" s="26" t="n">
        <v>0</v>
      </c>
      <c r="O24" s="8"/>
      <c r="P24" s="8"/>
      <c r="Q24" s="51"/>
      <c r="R24" s="27"/>
      <c r="S24" s="27"/>
      <c r="T24" s="27"/>
      <c r="U24" s="27"/>
      <c r="V24" s="27"/>
      <c r="W24" s="27"/>
      <c r="X24" s="27"/>
    </row>
    <row r="25" customFormat="false" ht="31.5" hidden="false" customHeight="false" outlineLevel="0" collapsed="false">
      <c r="A25" s="7"/>
      <c r="B25" s="8"/>
      <c r="C25" s="8"/>
      <c r="D25" s="8"/>
      <c r="E25" s="8"/>
      <c r="F25" s="8"/>
      <c r="G25" s="82" t="s">
        <v>24</v>
      </c>
      <c r="H25" s="26" t="n">
        <f aca="false">SUM(I25:N25)</f>
        <v>0</v>
      </c>
      <c r="I25" s="26" t="n">
        <v>0</v>
      </c>
      <c r="J25" s="26" t="n">
        <v>0</v>
      </c>
      <c r="K25" s="26" t="n">
        <v>0</v>
      </c>
      <c r="L25" s="26" t="n">
        <v>0</v>
      </c>
      <c r="M25" s="26" t="n">
        <v>0</v>
      </c>
      <c r="N25" s="26" t="n">
        <v>0</v>
      </c>
      <c r="O25" s="8"/>
      <c r="P25" s="8"/>
      <c r="Q25" s="51"/>
      <c r="R25" s="27"/>
      <c r="S25" s="27"/>
      <c r="T25" s="27"/>
      <c r="U25" s="27"/>
      <c r="V25" s="27"/>
      <c r="W25" s="27"/>
      <c r="X25" s="27"/>
    </row>
    <row r="26" customFormat="false" ht="31.5" hidden="false" customHeight="true" outlineLevel="0" collapsed="false">
      <c r="A26" s="7" t="s">
        <v>229</v>
      </c>
      <c r="B26" s="8" t="s">
        <v>219</v>
      </c>
      <c r="C26" s="8" t="s">
        <v>39</v>
      </c>
      <c r="D26" s="8" t="n">
        <v>2030</v>
      </c>
      <c r="E26" s="8" t="n">
        <v>392</v>
      </c>
      <c r="F26" s="8" t="s">
        <v>223</v>
      </c>
      <c r="G26" s="82" t="s">
        <v>19</v>
      </c>
      <c r="H26" s="26" t="n">
        <f aca="false">SUM(H27:H30)</f>
        <v>20.9</v>
      </c>
      <c r="I26" s="26" t="n">
        <f aca="false">SUM(I27:I30)</f>
        <v>0</v>
      </c>
      <c r="J26" s="26" t="n">
        <f aca="false">SUM(J27:J30)</f>
        <v>0</v>
      </c>
      <c r="K26" s="26" t="n">
        <f aca="false">SUM(K27:K30)</f>
        <v>0</v>
      </c>
      <c r="L26" s="26" t="n">
        <f aca="false">SUM(L27:L30)</f>
        <v>0</v>
      </c>
      <c r="M26" s="26" t="n">
        <f aca="false">SUM(M27:M30)</f>
        <v>0</v>
      </c>
      <c r="N26" s="26" t="n">
        <f aca="false">SUM(N27:N30)</f>
        <v>20.9</v>
      </c>
      <c r="O26" s="8" t="n">
        <v>1753</v>
      </c>
      <c r="P26" s="8" t="s">
        <v>226</v>
      </c>
      <c r="Q26" s="51"/>
      <c r="R26" s="27"/>
      <c r="S26" s="27"/>
      <c r="T26" s="27"/>
      <c r="U26" s="27"/>
      <c r="V26" s="27"/>
      <c r="W26" s="27"/>
      <c r="X26" s="27"/>
    </row>
    <row r="27" customFormat="false" ht="15.75" hidden="false" customHeight="false" outlineLevel="0" collapsed="false">
      <c r="A27" s="7"/>
      <c r="B27" s="8"/>
      <c r="C27" s="8"/>
      <c r="D27" s="8"/>
      <c r="E27" s="8"/>
      <c r="F27" s="8"/>
      <c r="G27" s="82" t="s">
        <v>59</v>
      </c>
      <c r="H27" s="26" t="n">
        <f aca="false">SUM(I27:N27)</f>
        <v>19.7</v>
      </c>
      <c r="I27" s="26" t="n">
        <v>0</v>
      </c>
      <c r="J27" s="26" t="n">
        <v>0</v>
      </c>
      <c r="K27" s="26" t="n">
        <v>0</v>
      </c>
      <c r="L27" s="26" t="n">
        <v>0</v>
      </c>
      <c r="M27" s="26" t="n">
        <v>0</v>
      </c>
      <c r="N27" s="26" t="n">
        <v>19.7</v>
      </c>
      <c r="O27" s="8"/>
      <c r="P27" s="8"/>
      <c r="Q27" s="51"/>
      <c r="R27" s="27"/>
      <c r="S27" s="27"/>
      <c r="T27" s="27"/>
      <c r="U27" s="27"/>
      <c r="V27" s="27"/>
      <c r="W27" s="27"/>
      <c r="X27" s="27"/>
    </row>
    <row r="28" customFormat="false" ht="47.25" hidden="false" customHeight="false" outlineLevel="0" collapsed="false">
      <c r="A28" s="7"/>
      <c r="B28" s="8"/>
      <c r="C28" s="8"/>
      <c r="D28" s="8"/>
      <c r="E28" s="8"/>
      <c r="F28" s="8"/>
      <c r="G28" s="82" t="s">
        <v>22</v>
      </c>
      <c r="H28" s="26" t="n">
        <f aca="false">SUM(I28:N28)</f>
        <v>1.2</v>
      </c>
      <c r="I28" s="26" t="n">
        <v>0</v>
      </c>
      <c r="J28" s="26" t="n">
        <v>0</v>
      </c>
      <c r="K28" s="26" t="n">
        <v>0</v>
      </c>
      <c r="L28" s="26" t="n">
        <v>0</v>
      </c>
      <c r="M28" s="26" t="n">
        <v>0</v>
      </c>
      <c r="N28" s="26" t="n">
        <v>1.2</v>
      </c>
      <c r="O28" s="8"/>
      <c r="P28" s="8"/>
      <c r="Q28" s="51"/>
      <c r="R28" s="27"/>
      <c r="S28" s="27"/>
      <c r="T28" s="27"/>
      <c r="U28" s="27"/>
      <c r="V28" s="27"/>
      <c r="W28" s="27"/>
      <c r="X28" s="27"/>
    </row>
    <row r="29" customFormat="false" ht="15.75" hidden="false" customHeight="false" outlineLevel="0" collapsed="false">
      <c r="A29" s="7"/>
      <c r="B29" s="8"/>
      <c r="C29" s="8"/>
      <c r="D29" s="8"/>
      <c r="E29" s="8"/>
      <c r="F29" s="8"/>
      <c r="G29" s="82" t="s">
        <v>23</v>
      </c>
      <c r="H29" s="26" t="n">
        <f aca="false">SUM(I29:N29)</f>
        <v>0</v>
      </c>
      <c r="I29" s="26" t="n">
        <v>0</v>
      </c>
      <c r="J29" s="26" t="n">
        <v>0</v>
      </c>
      <c r="K29" s="26" t="n">
        <v>0</v>
      </c>
      <c r="L29" s="26" t="n">
        <v>0</v>
      </c>
      <c r="M29" s="26" t="n">
        <v>0</v>
      </c>
      <c r="N29" s="26" t="n">
        <v>0</v>
      </c>
      <c r="O29" s="8"/>
      <c r="P29" s="8"/>
      <c r="Q29" s="51"/>
      <c r="R29" s="27"/>
      <c r="S29" s="27"/>
      <c r="T29" s="27"/>
      <c r="U29" s="27"/>
      <c r="V29" s="27"/>
      <c r="W29" s="27"/>
      <c r="X29" s="27"/>
    </row>
    <row r="30" customFormat="false" ht="31.5" hidden="false" customHeight="false" outlineLevel="0" collapsed="false">
      <c r="A30" s="7"/>
      <c r="B30" s="8"/>
      <c r="C30" s="8"/>
      <c r="D30" s="8"/>
      <c r="E30" s="8"/>
      <c r="F30" s="8"/>
      <c r="G30" s="82" t="s">
        <v>24</v>
      </c>
      <c r="H30" s="26" t="n">
        <f aca="false">SUM(I30:N30)</f>
        <v>0</v>
      </c>
      <c r="I30" s="26" t="n">
        <v>0</v>
      </c>
      <c r="J30" s="26" t="n">
        <v>0</v>
      </c>
      <c r="K30" s="26" t="n">
        <v>0</v>
      </c>
      <c r="L30" s="26" t="n">
        <v>0</v>
      </c>
      <c r="M30" s="26" t="n">
        <v>0</v>
      </c>
      <c r="N30" s="26" t="n">
        <v>0</v>
      </c>
      <c r="O30" s="8"/>
      <c r="P30" s="8"/>
      <c r="Q30" s="51"/>
      <c r="R30" s="27"/>
      <c r="S30" s="27"/>
      <c r="T30" s="27"/>
      <c r="U30" s="27"/>
      <c r="V30" s="27"/>
      <c r="W30" s="27"/>
      <c r="X30" s="27"/>
    </row>
    <row r="31" customFormat="false" ht="40.5" hidden="false" customHeight="true" outlineLevel="0" collapsed="false">
      <c r="A31" s="7" t="s">
        <v>230</v>
      </c>
      <c r="B31" s="8" t="s">
        <v>219</v>
      </c>
      <c r="C31" s="8" t="s">
        <v>39</v>
      </c>
      <c r="D31" s="8" t="n">
        <v>2029</v>
      </c>
      <c r="E31" s="8" t="n">
        <v>240</v>
      </c>
      <c r="F31" s="8" t="s">
        <v>223</v>
      </c>
      <c r="G31" s="82" t="s">
        <v>19</v>
      </c>
      <c r="H31" s="26" t="n">
        <f aca="false">SUM(H32:H35)</f>
        <v>92.1</v>
      </c>
      <c r="I31" s="26" t="n">
        <f aca="false">SUM(I32:I35)</f>
        <v>0</v>
      </c>
      <c r="J31" s="26" t="n">
        <f aca="false">SUM(J32:J35)</f>
        <v>0</v>
      </c>
      <c r="K31" s="26" t="n">
        <f aca="false">SUM(K32:K35)</f>
        <v>0</v>
      </c>
      <c r="L31" s="26" t="n">
        <f aca="false">SUM(L32:L35)</f>
        <v>0</v>
      </c>
      <c r="M31" s="26" t="n">
        <f aca="false">SUM(M32:M35)</f>
        <v>92.1</v>
      </c>
      <c r="N31" s="26" t="n">
        <f aca="false">SUM(N32:N35)</f>
        <v>0</v>
      </c>
      <c r="O31" s="8" t="n">
        <v>7626</v>
      </c>
      <c r="P31" s="8" t="s">
        <v>231</v>
      </c>
      <c r="Q31" s="51"/>
      <c r="R31" s="27"/>
      <c r="S31" s="27"/>
      <c r="T31" s="27"/>
      <c r="U31" s="27"/>
      <c r="V31" s="27"/>
      <c r="W31" s="27"/>
      <c r="X31" s="27"/>
    </row>
    <row r="32" customFormat="false" ht="24.75" hidden="false" customHeight="true" outlineLevel="0" collapsed="false">
      <c r="A32" s="7"/>
      <c r="B32" s="8"/>
      <c r="C32" s="8"/>
      <c r="D32" s="8"/>
      <c r="E32" s="8"/>
      <c r="F32" s="8"/>
      <c r="G32" s="82" t="s">
        <v>59</v>
      </c>
      <c r="H32" s="26" t="n">
        <f aca="false">SUM(I32:N32)</f>
        <v>91.2</v>
      </c>
      <c r="I32" s="26" t="n">
        <v>0</v>
      </c>
      <c r="J32" s="26" t="n">
        <v>0</v>
      </c>
      <c r="K32" s="26" t="n">
        <v>0</v>
      </c>
      <c r="L32" s="26" t="n">
        <v>0</v>
      </c>
      <c r="M32" s="26" t="n">
        <v>91.2</v>
      </c>
      <c r="N32" s="26" t="n">
        <v>0</v>
      </c>
      <c r="O32" s="8"/>
      <c r="P32" s="8"/>
      <c r="Q32" s="51"/>
      <c r="R32" s="27"/>
      <c r="S32" s="27"/>
      <c r="T32" s="27"/>
      <c r="U32" s="27"/>
      <c r="V32" s="27"/>
      <c r="W32" s="27"/>
      <c r="X32" s="27"/>
    </row>
    <row r="33" customFormat="false" ht="47.25" hidden="false" customHeight="false" outlineLevel="0" collapsed="false">
      <c r="A33" s="7"/>
      <c r="B33" s="8"/>
      <c r="C33" s="8"/>
      <c r="D33" s="8"/>
      <c r="E33" s="8"/>
      <c r="F33" s="8"/>
      <c r="G33" s="82" t="s">
        <v>22</v>
      </c>
      <c r="H33" s="26" t="n">
        <f aca="false">SUM(I33:N33)</f>
        <v>0.9</v>
      </c>
      <c r="I33" s="26" t="n">
        <v>0</v>
      </c>
      <c r="J33" s="26" t="n">
        <v>0</v>
      </c>
      <c r="K33" s="26" t="n">
        <v>0</v>
      </c>
      <c r="L33" s="26" t="n">
        <v>0</v>
      </c>
      <c r="M33" s="26" t="n">
        <v>0.9</v>
      </c>
      <c r="N33" s="26" t="n">
        <v>0</v>
      </c>
      <c r="O33" s="8"/>
      <c r="P33" s="8"/>
      <c r="Q33" s="51"/>
      <c r="R33" s="27"/>
      <c r="S33" s="27"/>
      <c r="T33" s="27"/>
      <c r="U33" s="27"/>
      <c r="V33" s="27"/>
      <c r="W33" s="27"/>
      <c r="X33" s="27"/>
    </row>
    <row r="34" customFormat="false" ht="15.75" hidden="false" customHeight="false" outlineLevel="0" collapsed="false">
      <c r="A34" s="7"/>
      <c r="B34" s="8"/>
      <c r="C34" s="8"/>
      <c r="D34" s="8"/>
      <c r="E34" s="8"/>
      <c r="F34" s="8"/>
      <c r="G34" s="82" t="s">
        <v>23</v>
      </c>
      <c r="H34" s="26" t="n">
        <f aca="false">SUM(I34:N34)</f>
        <v>0</v>
      </c>
      <c r="I34" s="26" t="n">
        <v>0</v>
      </c>
      <c r="J34" s="26" t="n">
        <v>0</v>
      </c>
      <c r="K34" s="26" t="n">
        <v>0</v>
      </c>
      <c r="L34" s="26" t="n">
        <v>0</v>
      </c>
      <c r="M34" s="26" t="n">
        <v>0</v>
      </c>
      <c r="N34" s="26" t="n">
        <v>0</v>
      </c>
      <c r="O34" s="8"/>
      <c r="P34" s="8"/>
      <c r="Q34" s="51"/>
      <c r="R34" s="27"/>
      <c r="S34" s="27"/>
      <c r="T34" s="27"/>
      <c r="U34" s="27"/>
      <c r="V34" s="27"/>
      <c r="W34" s="27"/>
      <c r="X34" s="27"/>
    </row>
    <row r="35" customFormat="false" ht="31.5" hidden="false" customHeight="false" outlineLevel="0" collapsed="false">
      <c r="A35" s="7"/>
      <c r="B35" s="8"/>
      <c r="C35" s="8"/>
      <c r="D35" s="8"/>
      <c r="E35" s="8"/>
      <c r="F35" s="8"/>
      <c r="G35" s="82" t="s">
        <v>24</v>
      </c>
      <c r="H35" s="26" t="n">
        <f aca="false">SUM(I35:N35)</f>
        <v>0</v>
      </c>
      <c r="I35" s="26" t="n">
        <v>0</v>
      </c>
      <c r="J35" s="26" t="n">
        <v>0</v>
      </c>
      <c r="K35" s="26" t="n">
        <v>0</v>
      </c>
      <c r="L35" s="26" t="n">
        <v>0</v>
      </c>
      <c r="M35" s="26" t="n">
        <v>0</v>
      </c>
      <c r="N35" s="26" t="n">
        <v>0</v>
      </c>
      <c r="O35" s="8"/>
      <c r="P35" s="8"/>
      <c r="Q35" s="51"/>
      <c r="R35" s="27"/>
      <c r="S35" s="27"/>
      <c r="T35" s="27"/>
      <c r="U35" s="27"/>
      <c r="V35" s="27"/>
      <c r="W35" s="27"/>
      <c r="X35" s="27"/>
    </row>
    <row r="36" customFormat="false" ht="31.5" hidden="false" customHeight="true" outlineLevel="0" collapsed="false">
      <c r="A36" s="7" t="s">
        <v>232</v>
      </c>
      <c r="B36" s="8" t="s">
        <v>219</v>
      </c>
      <c r="C36" s="8" t="s">
        <v>39</v>
      </c>
      <c r="D36" s="8" t="n">
        <v>2026</v>
      </c>
      <c r="E36" s="8" t="n">
        <v>264</v>
      </c>
      <c r="F36" s="8" t="s">
        <v>223</v>
      </c>
      <c r="G36" s="82" t="s">
        <v>19</v>
      </c>
      <c r="H36" s="26" t="n">
        <f aca="false">SUM(H37:H40)</f>
        <v>84.1</v>
      </c>
      <c r="I36" s="26" t="n">
        <f aca="false">SUM(I37:I40)</f>
        <v>0</v>
      </c>
      <c r="J36" s="26" t="n">
        <f aca="false">SUM(J37:J40)</f>
        <v>84.1</v>
      </c>
      <c r="K36" s="26" t="n">
        <f aca="false">SUM(K37:K40)</f>
        <v>0</v>
      </c>
      <c r="L36" s="26" t="n">
        <f aca="false">SUM(L37:L40)</f>
        <v>0</v>
      </c>
      <c r="M36" s="26" t="n">
        <f aca="false">SUM(M37:M40)</f>
        <v>0</v>
      </c>
      <c r="N36" s="26" t="n">
        <f aca="false">SUM(N37:N40)</f>
        <v>0</v>
      </c>
      <c r="O36" s="8" t="n">
        <v>1929</v>
      </c>
      <c r="P36" s="8" t="s">
        <v>233</v>
      </c>
      <c r="Q36" s="51"/>
      <c r="R36" s="27"/>
      <c r="S36" s="27"/>
      <c r="T36" s="27"/>
      <c r="U36" s="27"/>
      <c r="V36" s="27"/>
      <c r="W36" s="27"/>
      <c r="X36" s="27"/>
    </row>
    <row r="37" customFormat="false" ht="15.75" hidden="false" customHeight="false" outlineLevel="0" collapsed="false">
      <c r="A37" s="7"/>
      <c r="B37" s="8"/>
      <c r="C37" s="8"/>
      <c r="D37" s="8"/>
      <c r="E37" s="8"/>
      <c r="F37" s="8"/>
      <c r="G37" s="82" t="s">
        <v>59</v>
      </c>
      <c r="H37" s="26" t="n">
        <f aca="false">SUM(I37:N37)</f>
        <v>46.6</v>
      </c>
      <c r="I37" s="26" t="n">
        <v>0</v>
      </c>
      <c r="J37" s="26" t="n">
        <v>46.6</v>
      </c>
      <c r="K37" s="26" t="n">
        <v>0</v>
      </c>
      <c r="L37" s="26" t="n">
        <v>0</v>
      </c>
      <c r="M37" s="26" t="n">
        <v>0</v>
      </c>
      <c r="N37" s="26" t="n">
        <v>0</v>
      </c>
      <c r="O37" s="8"/>
      <c r="P37" s="8"/>
      <c r="Q37" s="51"/>
      <c r="R37" s="27"/>
      <c r="S37" s="27"/>
      <c r="T37" s="27"/>
      <c r="U37" s="27"/>
      <c r="V37" s="27"/>
      <c r="W37" s="27"/>
      <c r="X37" s="27"/>
    </row>
    <row r="38" customFormat="false" ht="47.25" hidden="false" customHeight="false" outlineLevel="0" collapsed="false">
      <c r="A38" s="7"/>
      <c r="B38" s="8"/>
      <c r="C38" s="8"/>
      <c r="D38" s="8"/>
      <c r="E38" s="8"/>
      <c r="F38" s="8"/>
      <c r="G38" s="82" t="s">
        <v>22</v>
      </c>
      <c r="H38" s="26" t="n">
        <f aca="false">SUM(I38:N38)</f>
        <v>37.5</v>
      </c>
      <c r="I38" s="26" t="n">
        <v>0</v>
      </c>
      <c r="J38" s="26" t="n">
        <v>37.5</v>
      </c>
      <c r="K38" s="26" t="n">
        <v>0</v>
      </c>
      <c r="L38" s="26" t="n">
        <v>0</v>
      </c>
      <c r="M38" s="26" t="n">
        <v>0</v>
      </c>
      <c r="N38" s="26" t="n">
        <v>0</v>
      </c>
      <c r="O38" s="8"/>
      <c r="P38" s="8"/>
      <c r="Q38" s="51"/>
      <c r="R38" s="27"/>
      <c r="S38" s="27"/>
      <c r="T38" s="27"/>
      <c r="U38" s="27"/>
      <c r="V38" s="27"/>
      <c r="W38" s="27"/>
      <c r="X38" s="27"/>
    </row>
    <row r="39" customFormat="false" ht="15.75" hidden="false" customHeight="false" outlineLevel="0" collapsed="false">
      <c r="A39" s="7"/>
      <c r="B39" s="8"/>
      <c r="C39" s="8"/>
      <c r="D39" s="8"/>
      <c r="E39" s="8"/>
      <c r="F39" s="8"/>
      <c r="G39" s="82" t="s">
        <v>23</v>
      </c>
      <c r="H39" s="26" t="n">
        <f aca="false">SUM(I39:N39)</f>
        <v>0</v>
      </c>
      <c r="I39" s="26" t="n">
        <v>0</v>
      </c>
      <c r="J39" s="26" t="n">
        <v>0</v>
      </c>
      <c r="K39" s="26" t="n">
        <v>0</v>
      </c>
      <c r="L39" s="26" t="n">
        <v>0</v>
      </c>
      <c r="M39" s="26" t="n">
        <v>0</v>
      </c>
      <c r="N39" s="26" t="n">
        <v>0</v>
      </c>
      <c r="O39" s="8"/>
      <c r="P39" s="8"/>
      <c r="Q39" s="51"/>
      <c r="R39" s="27"/>
      <c r="S39" s="27"/>
      <c r="T39" s="27"/>
      <c r="U39" s="27"/>
      <c r="V39" s="27"/>
      <c r="W39" s="27"/>
      <c r="X39" s="27"/>
    </row>
    <row r="40" customFormat="false" ht="31.5" hidden="false" customHeight="false" outlineLevel="0" collapsed="false">
      <c r="A40" s="7"/>
      <c r="B40" s="8"/>
      <c r="C40" s="8"/>
      <c r="D40" s="8"/>
      <c r="E40" s="8"/>
      <c r="F40" s="8"/>
      <c r="G40" s="82" t="s">
        <v>24</v>
      </c>
      <c r="H40" s="26" t="n">
        <f aca="false">SUM(I40:N40)</f>
        <v>0</v>
      </c>
      <c r="I40" s="26" t="n">
        <v>0</v>
      </c>
      <c r="J40" s="26" t="n">
        <v>0</v>
      </c>
      <c r="K40" s="26" t="n">
        <v>0</v>
      </c>
      <c r="L40" s="26" t="n">
        <v>0</v>
      </c>
      <c r="M40" s="26" t="n">
        <v>0</v>
      </c>
      <c r="N40" s="26" t="n">
        <v>0</v>
      </c>
      <c r="O40" s="8"/>
      <c r="P40" s="8"/>
      <c r="Q40" s="51"/>
      <c r="R40" s="27"/>
      <c r="S40" s="27"/>
      <c r="T40" s="27"/>
      <c r="U40" s="27"/>
      <c r="V40" s="27"/>
      <c r="W40" s="27"/>
      <c r="X40" s="27"/>
    </row>
    <row r="41" customFormat="false" ht="31.5" hidden="false" customHeight="true" outlineLevel="0" collapsed="false">
      <c r="A41" s="7" t="s">
        <v>234</v>
      </c>
      <c r="B41" s="8" t="s">
        <v>219</v>
      </c>
      <c r="C41" s="8" t="s">
        <v>39</v>
      </c>
      <c r="D41" s="8" t="n">
        <v>2026</v>
      </c>
      <c r="E41" s="8" t="n">
        <v>264</v>
      </c>
      <c r="F41" s="8" t="s">
        <v>223</v>
      </c>
      <c r="G41" s="82" t="s">
        <v>19</v>
      </c>
      <c r="H41" s="26" t="n">
        <f aca="false">SUM(I41:N41)</f>
        <v>7.7</v>
      </c>
      <c r="I41" s="26" t="n">
        <f aca="false">SUM(I42:I45)</f>
        <v>0</v>
      </c>
      <c r="J41" s="26" t="n">
        <f aca="false">SUM(J42:J45)</f>
        <v>7.7</v>
      </c>
      <c r="K41" s="26" t="n">
        <f aca="false">SUM(K42:K45)</f>
        <v>0</v>
      </c>
      <c r="L41" s="26" t="n">
        <f aca="false">SUM(L42:L45)</f>
        <v>0</v>
      </c>
      <c r="M41" s="26" t="n">
        <f aca="false">SUM(M42:M45)</f>
        <v>0</v>
      </c>
      <c r="N41" s="26" t="n">
        <f aca="false">SUM(N42:N45)</f>
        <v>0</v>
      </c>
      <c r="O41" s="8" t="n">
        <v>1929</v>
      </c>
      <c r="P41" s="8" t="s">
        <v>235</v>
      </c>
      <c r="Q41" s="51"/>
      <c r="R41" s="27"/>
      <c r="S41" s="27"/>
      <c r="T41" s="27"/>
      <c r="U41" s="27"/>
      <c r="V41" s="27"/>
      <c r="W41" s="27"/>
      <c r="X41" s="27"/>
    </row>
    <row r="42" customFormat="false" ht="15.75" hidden="false" customHeight="false" outlineLevel="0" collapsed="false">
      <c r="A42" s="7"/>
      <c r="B42" s="8"/>
      <c r="C42" s="8"/>
      <c r="D42" s="8"/>
      <c r="E42" s="8"/>
      <c r="F42" s="8"/>
      <c r="G42" s="82" t="s">
        <v>59</v>
      </c>
      <c r="H42" s="26" t="n">
        <f aca="false">SUM(I42:N42)</f>
        <v>7.6</v>
      </c>
      <c r="I42" s="26" t="n">
        <v>0</v>
      </c>
      <c r="J42" s="26" t="n">
        <v>7.6</v>
      </c>
      <c r="K42" s="26" t="n">
        <v>0</v>
      </c>
      <c r="L42" s="26" t="n">
        <v>0</v>
      </c>
      <c r="M42" s="26" t="n">
        <v>0</v>
      </c>
      <c r="N42" s="26" t="n">
        <v>0</v>
      </c>
      <c r="O42" s="8"/>
      <c r="P42" s="8"/>
      <c r="Q42" s="51"/>
      <c r="R42" s="27"/>
      <c r="S42" s="27"/>
      <c r="T42" s="27"/>
      <c r="U42" s="27"/>
      <c r="V42" s="27"/>
      <c r="W42" s="27"/>
      <c r="X42" s="27"/>
    </row>
    <row r="43" customFormat="false" ht="47.25" hidden="false" customHeight="false" outlineLevel="0" collapsed="false">
      <c r="A43" s="7"/>
      <c r="B43" s="8"/>
      <c r="C43" s="8"/>
      <c r="D43" s="8"/>
      <c r="E43" s="8"/>
      <c r="F43" s="8"/>
      <c r="G43" s="82" t="s">
        <v>22</v>
      </c>
      <c r="H43" s="26" t="n">
        <f aca="false">SUM(I43:N43)</f>
        <v>0.1</v>
      </c>
      <c r="I43" s="26" t="n">
        <v>0</v>
      </c>
      <c r="J43" s="26" t="n">
        <v>0.1</v>
      </c>
      <c r="K43" s="26" t="n">
        <v>0</v>
      </c>
      <c r="L43" s="26" t="n">
        <v>0</v>
      </c>
      <c r="M43" s="26" t="n">
        <v>0</v>
      </c>
      <c r="N43" s="26" t="n">
        <v>0</v>
      </c>
      <c r="O43" s="8"/>
      <c r="P43" s="8"/>
      <c r="Q43" s="51"/>
      <c r="R43" s="27"/>
      <c r="S43" s="27"/>
      <c r="T43" s="27"/>
      <c r="U43" s="27"/>
      <c r="V43" s="27"/>
      <c r="W43" s="27"/>
      <c r="X43" s="27"/>
    </row>
    <row r="44" customFormat="false" ht="15.75" hidden="false" customHeight="false" outlineLevel="0" collapsed="false">
      <c r="A44" s="7"/>
      <c r="B44" s="8"/>
      <c r="C44" s="8"/>
      <c r="D44" s="8"/>
      <c r="E44" s="8"/>
      <c r="F44" s="8"/>
      <c r="G44" s="82" t="s">
        <v>23</v>
      </c>
      <c r="H44" s="26" t="n">
        <f aca="false">SUM(I44:N44)</f>
        <v>0</v>
      </c>
      <c r="I44" s="26" t="n">
        <v>0</v>
      </c>
      <c r="J44" s="26" t="n">
        <v>0</v>
      </c>
      <c r="K44" s="26" t="n">
        <v>0</v>
      </c>
      <c r="L44" s="26" t="n">
        <v>0</v>
      </c>
      <c r="M44" s="26" t="n">
        <v>0</v>
      </c>
      <c r="N44" s="26" t="n">
        <v>0</v>
      </c>
      <c r="O44" s="8"/>
      <c r="P44" s="8"/>
      <c r="Q44" s="51"/>
      <c r="R44" s="27"/>
      <c r="S44" s="27"/>
      <c r="T44" s="27"/>
      <c r="U44" s="27"/>
      <c r="V44" s="27"/>
      <c r="W44" s="27"/>
      <c r="X44" s="27"/>
    </row>
    <row r="45" customFormat="false" ht="31.5" hidden="false" customHeight="false" outlineLevel="0" collapsed="false">
      <c r="A45" s="7"/>
      <c r="B45" s="8"/>
      <c r="C45" s="8"/>
      <c r="D45" s="8"/>
      <c r="E45" s="8"/>
      <c r="F45" s="8"/>
      <c r="G45" s="82" t="s">
        <v>24</v>
      </c>
      <c r="H45" s="26" t="n">
        <f aca="false">SUM(I45:N45)</f>
        <v>0</v>
      </c>
      <c r="I45" s="26" t="n">
        <v>0</v>
      </c>
      <c r="J45" s="26" t="n">
        <v>0</v>
      </c>
      <c r="K45" s="26" t="n">
        <v>0</v>
      </c>
      <c r="L45" s="26" t="n">
        <v>0</v>
      </c>
      <c r="M45" s="26" t="n">
        <v>0</v>
      </c>
      <c r="N45" s="26" t="n">
        <v>0</v>
      </c>
      <c r="O45" s="8"/>
      <c r="P45" s="8"/>
      <c r="Q45" s="51"/>
      <c r="R45" s="27"/>
      <c r="S45" s="27"/>
      <c r="T45" s="27"/>
      <c r="U45" s="27"/>
      <c r="V45" s="27"/>
      <c r="W45" s="27"/>
      <c r="X45" s="27"/>
    </row>
    <row r="46" customFormat="false" ht="31.5" hidden="false" customHeight="true" outlineLevel="0" collapsed="false">
      <c r="A46" s="7" t="s">
        <v>236</v>
      </c>
      <c r="B46" s="8" t="s">
        <v>219</v>
      </c>
      <c r="C46" s="8" t="s">
        <v>39</v>
      </c>
      <c r="D46" s="8" t="n">
        <v>2029</v>
      </c>
      <c r="E46" s="8" t="n">
        <v>264</v>
      </c>
      <c r="F46" s="8" t="s">
        <v>223</v>
      </c>
      <c r="G46" s="82" t="s">
        <v>19</v>
      </c>
      <c r="H46" s="26" t="n">
        <f aca="false">SUM(H47:H50)</f>
        <v>20.9</v>
      </c>
      <c r="I46" s="26" t="n">
        <f aca="false">SUM(I47:I50)</f>
        <v>0</v>
      </c>
      <c r="J46" s="26" t="n">
        <f aca="false">SUM(J47:J50)</f>
        <v>0</v>
      </c>
      <c r="K46" s="26" t="n">
        <f aca="false">SUM(K47:K50)</f>
        <v>0</v>
      </c>
      <c r="L46" s="26" t="n">
        <f aca="false">SUM(L47:L50)</f>
        <v>0</v>
      </c>
      <c r="M46" s="26" t="n">
        <f aca="false">SUM(M47:M50)</f>
        <v>20.9</v>
      </c>
      <c r="N46" s="26" t="n">
        <f aca="false">SUM(N47:N50)</f>
        <v>0</v>
      </c>
      <c r="O46" s="8" t="n">
        <v>1929</v>
      </c>
      <c r="P46" s="8" t="s">
        <v>226</v>
      </c>
      <c r="Q46" s="51"/>
      <c r="R46" s="27"/>
      <c r="S46" s="27"/>
      <c r="T46" s="27"/>
      <c r="U46" s="27"/>
      <c r="V46" s="27"/>
      <c r="W46" s="27"/>
      <c r="X46" s="27"/>
    </row>
    <row r="47" customFormat="false" ht="15.75" hidden="false" customHeight="false" outlineLevel="0" collapsed="false">
      <c r="A47" s="7"/>
      <c r="B47" s="8"/>
      <c r="C47" s="8"/>
      <c r="D47" s="8"/>
      <c r="E47" s="8"/>
      <c r="F47" s="8"/>
      <c r="G47" s="82" t="s">
        <v>59</v>
      </c>
      <c r="H47" s="26" t="n">
        <f aca="false">SUM(I47:N47)</f>
        <v>19.7</v>
      </c>
      <c r="I47" s="26" t="n">
        <v>0</v>
      </c>
      <c r="J47" s="26" t="n">
        <v>0</v>
      </c>
      <c r="K47" s="26" t="n">
        <v>0</v>
      </c>
      <c r="L47" s="26" t="n">
        <v>0</v>
      </c>
      <c r="M47" s="26" t="n">
        <v>19.7</v>
      </c>
      <c r="N47" s="26" t="n">
        <v>0</v>
      </c>
      <c r="O47" s="8"/>
      <c r="P47" s="8"/>
      <c r="Q47" s="51"/>
      <c r="R47" s="27"/>
      <c r="S47" s="27"/>
      <c r="T47" s="27"/>
      <c r="U47" s="27"/>
      <c r="V47" s="27"/>
      <c r="W47" s="27"/>
      <c r="X47" s="27"/>
    </row>
    <row r="48" customFormat="false" ht="47.25" hidden="false" customHeight="false" outlineLevel="0" collapsed="false">
      <c r="A48" s="7"/>
      <c r="B48" s="8"/>
      <c r="C48" s="8"/>
      <c r="D48" s="8"/>
      <c r="E48" s="8"/>
      <c r="F48" s="8"/>
      <c r="G48" s="82" t="s">
        <v>22</v>
      </c>
      <c r="H48" s="26" t="n">
        <f aca="false">SUM(I48:N48)</f>
        <v>1.2</v>
      </c>
      <c r="I48" s="26" t="n">
        <v>0</v>
      </c>
      <c r="J48" s="26" t="n">
        <v>0</v>
      </c>
      <c r="K48" s="26" t="n">
        <v>0</v>
      </c>
      <c r="L48" s="26" t="n">
        <v>0</v>
      </c>
      <c r="M48" s="26" t="n">
        <v>1.2</v>
      </c>
      <c r="N48" s="26" t="n">
        <v>0</v>
      </c>
      <c r="O48" s="8"/>
      <c r="P48" s="8"/>
      <c r="Q48" s="51"/>
      <c r="R48" s="27"/>
      <c r="S48" s="27"/>
      <c r="T48" s="27"/>
      <c r="U48" s="27"/>
      <c r="V48" s="27"/>
      <c r="W48" s="27"/>
      <c r="X48" s="27"/>
    </row>
    <row r="49" customFormat="false" ht="15.75" hidden="false" customHeight="false" outlineLevel="0" collapsed="false">
      <c r="A49" s="7"/>
      <c r="B49" s="8"/>
      <c r="C49" s="8"/>
      <c r="D49" s="8"/>
      <c r="E49" s="8"/>
      <c r="F49" s="8"/>
      <c r="G49" s="82" t="s">
        <v>23</v>
      </c>
      <c r="H49" s="26" t="n">
        <f aca="false">SUM(I49:N49)</f>
        <v>0</v>
      </c>
      <c r="I49" s="26" t="n">
        <v>0</v>
      </c>
      <c r="J49" s="26" t="n">
        <v>0</v>
      </c>
      <c r="K49" s="26" t="n">
        <v>0</v>
      </c>
      <c r="L49" s="26" t="n">
        <v>0</v>
      </c>
      <c r="M49" s="26" t="n">
        <v>0</v>
      </c>
      <c r="N49" s="26" t="n">
        <v>0</v>
      </c>
      <c r="O49" s="8"/>
      <c r="P49" s="8"/>
      <c r="Q49" s="51"/>
      <c r="R49" s="27"/>
      <c r="S49" s="27"/>
      <c r="T49" s="27"/>
      <c r="U49" s="27"/>
      <c r="V49" s="27"/>
      <c r="W49" s="27"/>
      <c r="X49" s="27"/>
    </row>
    <row r="50" customFormat="false" ht="31.5" hidden="false" customHeight="false" outlineLevel="0" collapsed="false">
      <c r="A50" s="7"/>
      <c r="B50" s="8"/>
      <c r="C50" s="8"/>
      <c r="D50" s="8"/>
      <c r="E50" s="8"/>
      <c r="F50" s="8"/>
      <c r="G50" s="82" t="s">
        <v>24</v>
      </c>
      <c r="H50" s="26" t="n">
        <f aca="false">SUM(I50:N50)</f>
        <v>0</v>
      </c>
      <c r="I50" s="26" t="n">
        <v>0</v>
      </c>
      <c r="J50" s="26" t="n">
        <v>0</v>
      </c>
      <c r="K50" s="26" t="n">
        <v>0</v>
      </c>
      <c r="L50" s="26" t="n">
        <v>0</v>
      </c>
      <c r="M50" s="26" t="n">
        <v>0</v>
      </c>
      <c r="N50" s="26" t="n">
        <v>0</v>
      </c>
      <c r="O50" s="8"/>
      <c r="P50" s="8"/>
      <c r="Q50" s="51"/>
      <c r="R50" s="27"/>
      <c r="S50" s="27"/>
      <c r="T50" s="27"/>
      <c r="U50" s="27"/>
      <c r="V50" s="27"/>
      <c r="W50" s="27"/>
      <c r="X50" s="27"/>
    </row>
    <row r="51" customFormat="false" ht="31.5" hidden="false" customHeight="true" outlineLevel="0" collapsed="false">
      <c r="A51" s="7" t="s">
        <v>237</v>
      </c>
      <c r="B51" s="8" t="s">
        <v>219</v>
      </c>
      <c r="C51" s="8" t="s">
        <v>39</v>
      </c>
      <c r="D51" s="8" t="n">
        <v>2029</v>
      </c>
      <c r="E51" s="8" t="n">
        <v>350</v>
      </c>
      <c r="F51" s="8" t="s">
        <v>223</v>
      </c>
      <c r="G51" s="82" t="s">
        <v>19</v>
      </c>
      <c r="H51" s="26" t="n">
        <f aca="false">SUM(H52:H55)</f>
        <v>105.6</v>
      </c>
      <c r="I51" s="26" t="n">
        <f aca="false">SUM(I52:I55)</f>
        <v>0</v>
      </c>
      <c r="J51" s="26" t="n">
        <f aca="false">SUM(J52:J55)</f>
        <v>0</v>
      </c>
      <c r="K51" s="26" t="n">
        <f aca="false">SUM(K52:K55)</f>
        <v>0</v>
      </c>
      <c r="L51" s="26" t="n">
        <f aca="false">SUM(L52:L55)</f>
        <v>0</v>
      </c>
      <c r="M51" s="26" t="n">
        <f aca="false">SUM(M52:M55)</f>
        <v>105.6</v>
      </c>
      <c r="N51" s="26" t="n">
        <f aca="false">SUM(N52:N55)</f>
        <v>0</v>
      </c>
      <c r="O51" s="8" t="n">
        <v>7626</v>
      </c>
      <c r="P51" s="8" t="s">
        <v>238</v>
      </c>
      <c r="Q51" s="51"/>
      <c r="R51" s="27"/>
      <c r="S51" s="27"/>
      <c r="T51" s="27"/>
      <c r="U51" s="27"/>
      <c r="V51" s="27"/>
      <c r="W51" s="27"/>
      <c r="X51" s="27"/>
    </row>
    <row r="52" customFormat="false" ht="15.75" hidden="false" customHeight="false" outlineLevel="0" collapsed="false">
      <c r="A52" s="7"/>
      <c r="B52" s="8"/>
      <c r="C52" s="8"/>
      <c r="D52" s="8"/>
      <c r="E52" s="8"/>
      <c r="F52" s="8"/>
      <c r="G52" s="82" t="s">
        <v>59</v>
      </c>
      <c r="H52" s="26" t="n">
        <f aca="false">SUM(I52:N52)</f>
        <v>104.5</v>
      </c>
      <c r="I52" s="26" t="n">
        <v>0</v>
      </c>
      <c r="J52" s="26" t="n">
        <v>0</v>
      </c>
      <c r="K52" s="26" t="n">
        <v>0</v>
      </c>
      <c r="L52" s="26" t="n">
        <v>0</v>
      </c>
      <c r="M52" s="26" t="n">
        <v>104.5</v>
      </c>
      <c r="N52" s="26" t="n">
        <v>0</v>
      </c>
      <c r="O52" s="8"/>
      <c r="P52" s="8"/>
      <c r="Q52" s="84"/>
      <c r="R52" s="27"/>
      <c r="S52" s="27"/>
      <c r="T52" s="27"/>
      <c r="U52" s="27"/>
      <c r="V52" s="27"/>
      <c r="W52" s="27"/>
      <c r="X52" s="27"/>
    </row>
    <row r="53" customFormat="false" ht="47.25" hidden="false" customHeight="false" outlineLevel="0" collapsed="false">
      <c r="A53" s="7"/>
      <c r="B53" s="8"/>
      <c r="C53" s="8"/>
      <c r="D53" s="8"/>
      <c r="E53" s="8"/>
      <c r="F53" s="8"/>
      <c r="G53" s="82" t="s">
        <v>22</v>
      </c>
      <c r="H53" s="26" t="n">
        <f aca="false">SUM(I53:N53)</f>
        <v>1.1</v>
      </c>
      <c r="I53" s="26" t="n">
        <v>0</v>
      </c>
      <c r="J53" s="26" t="n">
        <v>0</v>
      </c>
      <c r="K53" s="26" t="n">
        <v>0</v>
      </c>
      <c r="L53" s="26" t="n">
        <v>0</v>
      </c>
      <c r="M53" s="26" t="n">
        <v>1.1</v>
      </c>
      <c r="N53" s="26" t="n">
        <v>0</v>
      </c>
      <c r="O53" s="8"/>
      <c r="P53" s="8"/>
      <c r="Q53" s="51"/>
      <c r="R53" s="27"/>
      <c r="S53" s="27"/>
      <c r="T53" s="27"/>
      <c r="U53" s="27"/>
      <c r="V53" s="27"/>
      <c r="W53" s="27"/>
      <c r="X53" s="27"/>
    </row>
    <row r="54" customFormat="false" ht="15.75" hidden="false" customHeight="false" outlineLevel="0" collapsed="false">
      <c r="A54" s="7"/>
      <c r="B54" s="8"/>
      <c r="C54" s="8"/>
      <c r="D54" s="8"/>
      <c r="E54" s="8"/>
      <c r="F54" s="8"/>
      <c r="G54" s="82" t="s">
        <v>23</v>
      </c>
      <c r="H54" s="26" t="n">
        <f aca="false">SUM(I54:N54)</f>
        <v>0</v>
      </c>
      <c r="I54" s="26" t="n">
        <v>0</v>
      </c>
      <c r="J54" s="26" t="n">
        <v>0</v>
      </c>
      <c r="K54" s="26" t="n">
        <v>0</v>
      </c>
      <c r="L54" s="26" t="n">
        <v>0</v>
      </c>
      <c r="M54" s="26" t="n">
        <v>0</v>
      </c>
      <c r="N54" s="26" t="n">
        <v>0</v>
      </c>
      <c r="O54" s="8"/>
      <c r="P54" s="8"/>
      <c r="Q54" s="51"/>
      <c r="R54" s="27"/>
      <c r="S54" s="27"/>
      <c r="T54" s="27"/>
      <c r="U54" s="27"/>
      <c r="V54" s="27"/>
      <c r="W54" s="27"/>
      <c r="X54" s="27"/>
    </row>
    <row r="55" customFormat="false" ht="31.5" hidden="false" customHeight="false" outlineLevel="0" collapsed="false">
      <c r="A55" s="7"/>
      <c r="B55" s="8"/>
      <c r="C55" s="8"/>
      <c r="D55" s="8"/>
      <c r="E55" s="8"/>
      <c r="F55" s="8"/>
      <c r="G55" s="82" t="s">
        <v>24</v>
      </c>
      <c r="H55" s="26" t="n">
        <f aca="false">SUM(I55:N55)</f>
        <v>0</v>
      </c>
      <c r="I55" s="26" t="n">
        <v>0</v>
      </c>
      <c r="J55" s="26" t="n">
        <v>0</v>
      </c>
      <c r="K55" s="26" t="n">
        <v>0</v>
      </c>
      <c r="L55" s="26" t="n">
        <v>0</v>
      </c>
      <c r="M55" s="26" t="n">
        <v>0</v>
      </c>
      <c r="N55" s="26" t="n">
        <v>0</v>
      </c>
      <c r="O55" s="8"/>
      <c r="P55" s="8"/>
      <c r="Q55" s="51"/>
      <c r="R55" s="27"/>
      <c r="S55" s="27"/>
      <c r="T55" s="27"/>
      <c r="U55" s="27"/>
      <c r="V55" s="27"/>
      <c r="W55" s="27"/>
      <c r="X55" s="27"/>
      <c r="Y55" s="27"/>
    </row>
    <row r="56" customFormat="false" ht="31.5" hidden="false" customHeight="true" outlineLevel="0" collapsed="false">
      <c r="A56" s="7" t="s">
        <v>239</v>
      </c>
      <c r="B56" s="8" t="s">
        <v>219</v>
      </c>
      <c r="C56" s="8" t="s">
        <v>39</v>
      </c>
      <c r="D56" s="8" t="n">
        <v>2030</v>
      </c>
      <c r="E56" s="8" t="n">
        <v>350</v>
      </c>
      <c r="F56" s="8" t="s">
        <v>223</v>
      </c>
      <c r="G56" s="82" t="s">
        <v>19</v>
      </c>
      <c r="H56" s="26" t="n">
        <v>30</v>
      </c>
      <c r="I56" s="26" t="n">
        <f aca="false">SUM(I57:I60)</f>
        <v>0</v>
      </c>
      <c r="J56" s="26" t="n">
        <f aca="false">SUM(J57:J60)</f>
        <v>0</v>
      </c>
      <c r="K56" s="26" t="n">
        <f aca="false">SUM(K57:K60)</f>
        <v>0</v>
      </c>
      <c r="L56" s="26" t="n">
        <f aca="false">SUM(L57:L60)</f>
        <v>0</v>
      </c>
      <c r="M56" s="26" t="n">
        <f aca="false">SUM(M57:M60)</f>
        <v>0</v>
      </c>
      <c r="N56" s="26" t="n">
        <f aca="false">SUM(N57:N60)</f>
        <v>30</v>
      </c>
      <c r="O56" s="8" t="n">
        <v>7626</v>
      </c>
      <c r="P56" s="8" t="s">
        <v>226</v>
      </c>
      <c r="Q56" s="51"/>
      <c r="R56" s="27"/>
      <c r="S56" s="27"/>
      <c r="T56" s="27"/>
      <c r="U56" s="27"/>
      <c r="V56" s="27"/>
      <c r="W56" s="27"/>
      <c r="X56" s="27"/>
    </row>
    <row r="57" customFormat="false" ht="15.75" hidden="false" customHeight="false" outlineLevel="0" collapsed="false">
      <c r="A57" s="7"/>
      <c r="B57" s="8"/>
      <c r="C57" s="8"/>
      <c r="D57" s="8"/>
      <c r="E57" s="8"/>
      <c r="F57" s="8"/>
      <c r="G57" s="82" t="s">
        <v>59</v>
      </c>
      <c r="H57" s="26" t="n">
        <f aca="false">SUM(I57:N57)</f>
        <v>28.2</v>
      </c>
      <c r="I57" s="26" t="n">
        <v>0</v>
      </c>
      <c r="J57" s="26" t="n">
        <v>0</v>
      </c>
      <c r="K57" s="26" t="n">
        <v>0</v>
      </c>
      <c r="L57" s="26" t="n">
        <v>0</v>
      </c>
      <c r="M57" s="26" t="n">
        <v>0</v>
      </c>
      <c r="N57" s="26" t="n">
        <v>28.2</v>
      </c>
      <c r="O57" s="8"/>
      <c r="P57" s="8"/>
      <c r="Q57" s="51"/>
      <c r="R57" s="27"/>
      <c r="S57" s="27"/>
      <c r="T57" s="27"/>
      <c r="U57" s="27"/>
      <c r="V57" s="27"/>
      <c r="W57" s="27"/>
      <c r="X57" s="27"/>
    </row>
    <row r="58" customFormat="false" ht="47.25" hidden="false" customHeight="false" outlineLevel="0" collapsed="false">
      <c r="A58" s="7"/>
      <c r="B58" s="8"/>
      <c r="C58" s="8"/>
      <c r="D58" s="8"/>
      <c r="E58" s="8"/>
      <c r="F58" s="8"/>
      <c r="G58" s="82" t="s">
        <v>22</v>
      </c>
      <c r="H58" s="26" t="n">
        <f aca="false">SUM(I58:N58)</f>
        <v>1.8</v>
      </c>
      <c r="I58" s="26" t="n">
        <v>0</v>
      </c>
      <c r="J58" s="26" t="n">
        <v>0</v>
      </c>
      <c r="K58" s="26" t="n">
        <v>0</v>
      </c>
      <c r="L58" s="26" t="n">
        <v>0</v>
      </c>
      <c r="M58" s="26" t="n">
        <v>0</v>
      </c>
      <c r="N58" s="26" t="n">
        <v>1.8</v>
      </c>
      <c r="O58" s="8"/>
      <c r="P58" s="8"/>
      <c r="Q58" s="51"/>
      <c r="R58" s="27"/>
      <c r="S58" s="27"/>
      <c r="T58" s="27"/>
      <c r="U58" s="27"/>
      <c r="V58" s="27"/>
      <c r="W58" s="27"/>
      <c r="X58" s="27"/>
    </row>
    <row r="59" customFormat="false" ht="15.75" hidden="false" customHeight="false" outlineLevel="0" collapsed="false">
      <c r="A59" s="7"/>
      <c r="B59" s="8"/>
      <c r="C59" s="8"/>
      <c r="D59" s="8"/>
      <c r="E59" s="8"/>
      <c r="F59" s="8"/>
      <c r="G59" s="82" t="s">
        <v>23</v>
      </c>
      <c r="H59" s="26" t="n">
        <f aca="false">SUM(I59:N59)</f>
        <v>0</v>
      </c>
      <c r="I59" s="26" t="n">
        <v>0</v>
      </c>
      <c r="J59" s="26" t="n">
        <v>0</v>
      </c>
      <c r="K59" s="26" t="n">
        <v>0</v>
      </c>
      <c r="L59" s="26" t="n">
        <v>0</v>
      </c>
      <c r="M59" s="26" t="n">
        <v>0</v>
      </c>
      <c r="N59" s="26" t="n">
        <v>0</v>
      </c>
      <c r="O59" s="8"/>
      <c r="P59" s="8"/>
      <c r="Q59" s="51"/>
      <c r="R59" s="27"/>
      <c r="S59" s="27"/>
      <c r="T59" s="27"/>
      <c r="U59" s="27"/>
      <c r="V59" s="27"/>
      <c r="W59" s="27"/>
      <c r="X59" s="27"/>
    </row>
    <row r="60" customFormat="false" ht="31.5" hidden="false" customHeight="false" outlineLevel="0" collapsed="false">
      <c r="A60" s="7"/>
      <c r="B60" s="8"/>
      <c r="C60" s="8"/>
      <c r="D60" s="8"/>
      <c r="E60" s="8"/>
      <c r="F60" s="8"/>
      <c r="G60" s="82" t="s">
        <v>24</v>
      </c>
      <c r="H60" s="26" t="n">
        <f aca="false">SUM(I60:N60)</f>
        <v>0</v>
      </c>
      <c r="I60" s="26" t="n">
        <v>0</v>
      </c>
      <c r="J60" s="26" t="n">
        <v>0</v>
      </c>
      <c r="K60" s="26" t="n">
        <v>0</v>
      </c>
      <c r="L60" s="26" t="n">
        <v>0</v>
      </c>
      <c r="M60" s="26" t="n">
        <v>0</v>
      </c>
      <c r="N60" s="26" t="n">
        <v>0</v>
      </c>
      <c r="O60" s="8"/>
      <c r="P60" s="8"/>
      <c r="Q60" s="51"/>
      <c r="R60" s="27"/>
      <c r="S60" s="27"/>
      <c r="T60" s="27"/>
      <c r="U60" s="27"/>
      <c r="V60" s="27"/>
      <c r="W60" s="27"/>
      <c r="X60" s="27"/>
    </row>
    <row r="61" customFormat="false" ht="31.5" hidden="false" customHeight="true" outlineLevel="0" collapsed="false">
      <c r="A61" s="7" t="s">
        <v>240</v>
      </c>
      <c r="B61" s="8" t="s">
        <v>219</v>
      </c>
      <c r="C61" s="8" t="s">
        <v>39</v>
      </c>
      <c r="D61" s="8" t="n">
        <v>2030</v>
      </c>
      <c r="E61" s="8" t="n">
        <v>392</v>
      </c>
      <c r="F61" s="8" t="s">
        <v>223</v>
      </c>
      <c r="G61" s="82" t="s">
        <v>19</v>
      </c>
      <c r="H61" s="26" t="n">
        <f aca="false">SUM(H62:H65)</f>
        <v>8.6</v>
      </c>
      <c r="I61" s="26" t="n">
        <f aca="false">SUM(I62:I65)</f>
        <v>0</v>
      </c>
      <c r="J61" s="26" t="n">
        <f aca="false">SUM(J62:J65)</f>
        <v>0</v>
      </c>
      <c r="K61" s="26" t="n">
        <f aca="false">SUM(K62:K65)</f>
        <v>0</v>
      </c>
      <c r="L61" s="26" t="n">
        <f aca="false">SUM(L62:L65)</f>
        <v>0</v>
      </c>
      <c r="M61" s="26" t="n">
        <f aca="false">SUM(M62:M65)</f>
        <v>0</v>
      </c>
      <c r="N61" s="26" t="n">
        <f aca="false">SUM(N62:N65)</f>
        <v>8.6</v>
      </c>
      <c r="O61" s="8" t="n">
        <v>1291</v>
      </c>
      <c r="P61" s="8" t="s">
        <v>241</v>
      </c>
      <c r="Q61" s="51"/>
      <c r="R61" s="27"/>
      <c r="S61" s="27"/>
      <c r="T61" s="27"/>
      <c r="U61" s="27"/>
      <c r="V61" s="27"/>
      <c r="W61" s="27"/>
      <c r="X61" s="27"/>
    </row>
    <row r="62" customFormat="false" ht="15.75" hidden="false" customHeight="false" outlineLevel="0" collapsed="false">
      <c r="A62" s="7"/>
      <c r="B62" s="8"/>
      <c r="C62" s="8"/>
      <c r="D62" s="8"/>
      <c r="E62" s="8"/>
      <c r="F62" s="8"/>
      <c r="G62" s="82" t="s">
        <v>59</v>
      </c>
      <c r="H62" s="26" t="n">
        <f aca="false">SUM(I62:N62)</f>
        <v>8.5</v>
      </c>
      <c r="I62" s="26" t="n">
        <v>0</v>
      </c>
      <c r="J62" s="26" t="n">
        <v>0</v>
      </c>
      <c r="K62" s="26" t="n">
        <v>0</v>
      </c>
      <c r="L62" s="26" t="n">
        <v>0</v>
      </c>
      <c r="M62" s="26" t="n">
        <v>0</v>
      </c>
      <c r="N62" s="26" t="n">
        <v>8.5</v>
      </c>
      <c r="O62" s="8"/>
      <c r="P62" s="8"/>
      <c r="Q62" s="51"/>
      <c r="R62" s="27"/>
      <c r="S62" s="27"/>
      <c r="T62" s="27"/>
      <c r="U62" s="27"/>
      <c r="V62" s="27"/>
      <c r="W62" s="27"/>
      <c r="X62" s="27"/>
    </row>
    <row r="63" customFormat="false" ht="47.25" hidden="false" customHeight="false" outlineLevel="0" collapsed="false">
      <c r="A63" s="7"/>
      <c r="B63" s="8"/>
      <c r="C63" s="8"/>
      <c r="D63" s="8"/>
      <c r="E63" s="8"/>
      <c r="F63" s="8"/>
      <c r="G63" s="82" t="s">
        <v>22</v>
      </c>
      <c r="H63" s="26" t="n">
        <f aca="false">SUM(I63:N63)</f>
        <v>0.1</v>
      </c>
      <c r="I63" s="26" t="n">
        <v>0</v>
      </c>
      <c r="J63" s="26" t="n">
        <v>0</v>
      </c>
      <c r="K63" s="26" t="n">
        <v>0</v>
      </c>
      <c r="L63" s="26" t="n">
        <v>0</v>
      </c>
      <c r="M63" s="26" t="n">
        <v>0</v>
      </c>
      <c r="N63" s="26" t="n">
        <v>0.1</v>
      </c>
      <c r="O63" s="8"/>
      <c r="P63" s="8"/>
      <c r="Q63" s="51"/>
      <c r="R63" s="27"/>
      <c r="S63" s="27"/>
      <c r="T63" s="27"/>
      <c r="U63" s="27"/>
      <c r="V63" s="27"/>
      <c r="W63" s="27"/>
      <c r="X63" s="27"/>
    </row>
    <row r="64" customFormat="false" ht="15.75" hidden="false" customHeight="false" outlineLevel="0" collapsed="false">
      <c r="A64" s="7"/>
      <c r="B64" s="8"/>
      <c r="C64" s="8"/>
      <c r="D64" s="8"/>
      <c r="E64" s="8"/>
      <c r="F64" s="8"/>
      <c r="G64" s="82" t="s">
        <v>23</v>
      </c>
      <c r="H64" s="26" t="n">
        <f aca="false">SUM(I64:N64)</f>
        <v>0</v>
      </c>
      <c r="I64" s="26" t="n">
        <v>0</v>
      </c>
      <c r="J64" s="26" t="n">
        <v>0</v>
      </c>
      <c r="K64" s="26" t="n">
        <v>0</v>
      </c>
      <c r="L64" s="26" t="n">
        <v>0</v>
      </c>
      <c r="M64" s="26" t="n">
        <v>0</v>
      </c>
      <c r="N64" s="26" t="n">
        <v>0</v>
      </c>
      <c r="O64" s="8"/>
      <c r="P64" s="8"/>
      <c r="Q64" s="51"/>
      <c r="R64" s="27"/>
      <c r="S64" s="27"/>
      <c r="T64" s="27"/>
      <c r="U64" s="27"/>
      <c r="V64" s="27"/>
      <c r="W64" s="27"/>
      <c r="X64" s="27"/>
    </row>
    <row r="65" customFormat="false" ht="31.5" hidden="false" customHeight="false" outlineLevel="0" collapsed="false">
      <c r="A65" s="7"/>
      <c r="B65" s="8"/>
      <c r="C65" s="8"/>
      <c r="D65" s="8"/>
      <c r="E65" s="8"/>
      <c r="F65" s="8"/>
      <c r="G65" s="82" t="s">
        <v>24</v>
      </c>
      <c r="H65" s="26" t="n">
        <f aca="false">SUM(I65:N65)</f>
        <v>0</v>
      </c>
      <c r="I65" s="26" t="n">
        <v>0</v>
      </c>
      <c r="J65" s="26" t="n">
        <v>0</v>
      </c>
      <c r="K65" s="26" t="n">
        <v>0</v>
      </c>
      <c r="L65" s="26" t="n">
        <v>0</v>
      </c>
      <c r="M65" s="26" t="n">
        <v>0</v>
      </c>
      <c r="N65" s="26" t="n">
        <v>0</v>
      </c>
      <c r="O65" s="8"/>
      <c r="P65" s="8"/>
      <c r="Q65" s="51"/>
      <c r="R65" s="27"/>
      <c r="S65" s="27"/>
      <c r="T65" s="27"/>
      <c r="U65" s="27"/>
      <c r="V65" s="27"/>
      <c r="W65" s="27"/>
      <c r="X65" s="27"/>
    </row>
    <row r="66" customFormat="false" ht="47.25" hidden="false" customHeight="false" outlineLevel="0" collapsed="false">
      <c r="A66" s="16" t="s">
        <v>141</v>
      </c>
      <c r="B66" s="16"/>
      <c r="C66" s="16"/>
      <c r="D66" s="16"/>
      <c r="E66" s="16"/>
      <c r="F66" s="16"/>
      <c r="G66" s="85" t="s">
        <v>19</v>
      </c>
      <c r="H66" s="29" t="n">
        <f aca="false">SUM(H67:H70)</f>
        <v>566.188</v>
      </c>
      <c r="I66" s="29" t="n">
        <f aca="false">SUM(I67:I70)</f>
        <v>32.688</v>
      </c>
      <c r="J66" s="29" t="n">
        <f aca="false">SUM(J67:J70)</f>
        <v>91.8</v>
      </c>
      <c r="K66" s="29" t="n">
        <f aca="false">SUM(K67:K70)</f>
        <v>0</v>
      </c>
      <c r="L66" s="29" t="n">
        <f aca="false">SUM(L67:L70)</f>
        <v>0</v>
      </c>
      <c r="M66" s="29" t="n">
        <f aca="false">SUM(M67:M70)</f>
        <v>361.3</v>
      </c>
      <c r="N66" s="29" t="n">
        <f aca="false">SUM(N67:N70)</f>
        <v>80.4</v>
      </c>
      <c r="O66" s="8"/>
      <c r="P66" s="8"/>
      <c r="Q66" s="51"/>
      <c r="R66" s="27"/>
      <c r="S66" s="27"/>
      <c r="T66" s="27"/>
      <c r="U66" s="27"/>
      <c r="V66" s="27"/>
      <c r="W66" s="27"/>
      <c r="X66" s="27"/>
    </row>
    <row r="67" customFormat="false" ht="24.75" hidden="false" customHeight="true" outlineLevel="0" collapsed="false">
      <c r="A67" s="16"/>
      <c r="B67" s="16"/>
      <c r="C67" s="16"/>
      <c r="D67" s="16"/>
      <c r="E67" s="16"/>
      <c r="F67" s="16"/>
      <c r="G67" s="85" t="s">
        <v>242</v>
      </c>
      <c r="H67" s="29" t="n">
        <f aca="false">SUM(I67:N67)</f>
        <v>481.7</v>
      </c>
      <c r="I67" s="29" t="n">
        <f aca="false">I7+I12+I17+I22+I27+I32+I37+I47+I52+I57+I62+I42</f>
        <v>0</v>
      </c>
      <c r="J67" s="29" t="n">
        <f aca="false">J7+J12+J17+J22+J27+J32+J37+J47+J52+J57+J62+J42</f>
        <v>54.2</v>
      </c>
      <c r="K67" s="29" t="n">
        <f aca="false">K7+K12+K17+K22+K27+K32+K37+K47+K52+K57+K62+K42</f>
        <v>0</v>
      </c>
      <c r="L67" s="29" t="n">
        <f aca="false">L7+L12+L17+L22+L27+L32+L37+L47+L52+L57+L62+L42</f>
        <v>0</v>
      </c>
      <c r="M67" s="29" t="n">
        <f aca="false">M7+M12+M17+M22+M27+M32+M37+M47+M52+M57+M62+M42</f>
        <v>351.4</v>
      </c>
      <c r="N67" s="29" t="n">
        <f aca="false">N7+N12+N17+N22+N27+N32+N37+N47+N52+N57+N62+N42</f>
        <v>76.1</v>
      </c>
      <c r="O67" s="8"/>
      <c r="P67" s="8"/>
      <c r="Q67" s="51"/>
      <c r="R67" s="27"/>
      <c r="S67" s="27"/>
      <c r="T67" s="27"/>
      <c r="U67" s="27"/>
      <c r="V67" s="27"/>
      <c r="W67" s="27"/>
      <c r="X67" s="27"/>
    </row>
    <row r="68" customFormat="false" ht="47.25" hidden="false" customHeight="false" outlineLevel="0" collapsed="false">
      <c r="A68" s="16"/>
      <c r="B68" s="16"/>
      <c r="C68" s="16"/>
      <c r="D68" s="16"/>
      <c r="E68" s="16"/>
      <c r="F68" s="16"/>
      <c r="G68" s="85" t="s">
        <v>22</v>
      </c>
      <c r="H68" s="29" t="n">
        <f aca="false">SUM(I68:N68)</f>
        <v>82.888</v>
      </c>
      <c r="I68" s="29" t="n">
        <f aca="false">I8+I13+I18+I23+I28+I33+I38+I48+I53+I58+I63+I43</f>
        <v>31.088</v>
      </c>
      <c r="J68" s="29" t="n">
        <f aca="false">J8+J13+J18+J23+J28+J33+J38+J48+J53+J58+J63+J43</f>
        <v>37.6</v>
      </c>
      <c r="K68" s="29" t="n">
        <f aca="false">K8+K13+K18+K23+K28+K33+K38+K48+K53+K58+K63+K43</f>
        <v>0</v>
      </c>
      <c r="L68" s="29" t="n">
        <f aca="false">L8+L13+L18+L23+L28+L33+L38+L48+L53+L58+L63+L43</f>
        <v>0</v>
      </c>
      <c r="M68" s="29" t="n">
        <f aca="false">M8+M13+M18+M23+M28+M33+M38+M48+M53+M58+M63+M43</f>
        <v>9.9</v>
      </c>
      <c r="N68" s="29" t="n">
        <f aca="false">N8+N13+N18+N23+N28+N33+N38+N48+N53+N58+N63+N43</f>
        <v>4.3</v>
      </c>
      <c r="O68" s="8"/>
      <c r="P68" s="8"/>
      <c r="Q68" s="51"/>
      <c r="R68" s="27"/>
      <c r="S68" s="27"/>
      <c r="T68" s="27"/>
      <c r="U68" s="27"/>
      <c r="V68" s="27"/>
      <c r="W68" s="27"/>
      <c r="X68" s="27"/>
    </row>
    <row r="69" customFormat="false" ht="15.75" hidden="false" customHeight="false" outlineLevel="0" collapsed="false">
      <c r="A69" s="16"/>
      <c r="B69" s="16"/>
      <c r="C69" s="16"/>
      <c r="D69" s="16"/>
      <c r="E69" s="16"/>
      <c r="F69" s="16"/>
      <c r="G69" s="85" t="s">
        <v>23</v>
      </c>
      <c r="H69" s="29" t="n">
        <f aca="false">SUM(I69:N69)</f>
        <v>1.6</v>
      </c>
      <c r="I69" s="29" t="n">
        <f aca="false">I9+I14+I19+I24+I29+I34+I39+I49+I54+I59+I64+I44</f>
        <v>1.6</v>
      </c>
      <c r="J69" s="29" t="n">
        <f aca="false">J9+J14+J19+J24+J29+J34+J39+J49+J54+J59+J64+J44</f>
        <v>0</v>
      </c>
      <c r="K69" s="29" t="n">
        <f aca="false">K9+K14+K19+K24+K29+K34+K39+K49+K54+K59+K64+K44</f>
        <v>0</v>
      </c>
      <c r="L69" s="29" t="n">
        <f aca="false">L9+L14+L19+L24+L29+L34+L39+L49+L54+L59+L64+L44</f>
        <v>0</v>
      </c>
      <c r="M69" s="29" t="n">
        <f aca="false">M9+M14+M19+M24+M29+M34+M39+M49+M54+M59+M64+M44</f>
        <v>0</v>
      </c>
      <c r="N69" s="29" t="n">
        <f aca="false">N9+N14+N19+N24+N29+N34+N39+N49+N54+N59+N64+N44</f>
        <v>0</v>
      </c>
      <c r="O69" s="8"/>
      <c r="P69" s="8"/>
      <c r="Q69" s="51"/>
      <c r="R69" s="27"/>
      <c r="S69" s="27"/>
      <c r="T69" s="27"/>
      <c r="U69" s="27"/>
      <c r="V69" s="27"/>
      <c r="W69" s="27"/>
      <c r="X69" s="27"/>
    </row>
    <row r="70" customFormat="false" ht="31.5" hidden="false" customHeight="false" outlineLevel="0" collapsed="false">
      <c r="A70" s="16"/>
      <c r="B70" s="16"/>
      <c r="C70" s="16"/>
      <c r="D70" s="16"/>
      <c r="E70" s="16"/>
      <c r="F70" s="16"/>
      <c r="G70" s="85" t="s">
        <v>24</v>
      </c>
      <c r="H70" s="29" t="n">
        <f aca="false">SUM(I70:N70)</f>
        <v>0</v>
      </c>
      <c r="I70" s="29" t="n">
        <f aca="false">I10+I15+I20+I25+I30+I35+I40+I50+I55+I60+I65+I45</f>
        <v>0</v>
      </c>
      <c r="J70" s="29" t="n">
        <f aca="false">J10+J15+J20+J25+J30+J35+J40+J50+J55+J60+J65+J45</f>
        <v>0</v>
      </c>
      <c r="K70" s="29" t="n">
        <f aca="false">K10+K15+K20+K25+K30+K35+K40+K50+K55+K60+K65+K45</f>
        <v>0</v>
      </c>
      <c r="L70" s="29" t="n">
        <f aca="false">L10+L15+L20+L25+L30+L35+L40+L50+L55+L60+L65+L45</f>
        <v>0</v>
      </c>
      <c r="M70" s="29" t="n">
        <f aca="false">M10+M15+M20+M25+M30+M35+M40+M50+M55+M60+M65+M45</f>
        <v>0</v>
      </c>
      <c r="N70" s="29" t="n">
        <f aca="false">N10+N15+N20+N25+N30+N35+N40+N50+N55+N60+N65+N45</f>
        <v>0</v>
      </c>
      <c r="O70" s="8"/>
      <c r="P70" s="8"/>
      <c r="Q70" s="51"/>
      <c r="R70" s="27"/>
      <c r="S70" s="27"/>
      <c r="T70" s="27"/>
      <c r="U70" s="27"/>
      <c r="V70" s="27"/>
      <c r="W70" s="27"/>
      <c r="X70" s="27"/>
    </row>
  </sheetData>
  <mergeCells count="110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A20"/>
    <mergeCell ref="B16:B20"/>
    <mergeCell ref="C16:C20"/>
    <mergeCell ref="D16:D20"/>
    <mergeCell ref="E16:E20"/>
    <mergeCell ref="F16:F20"/>
    <mergeCell ref="O16:O20"/>
    <mergeCell ref="P16:P20"/>
    <mergeCell ref="A21:A25"/>
    <mergeCell ref="B21:B25"/>
    <mergeCell ref="C21:C25"/>
    <mergeCell ref="D21:D25"/>
    <mergeCell ref="E21:E25"/>
    <mergeCell ref="F21:F25"/>
    <mergeCell ref="O21:O25"/>
    <mergeCell ref="P21:P25"/>
    <mergeCell ref="A26:A30"/>
    <mergeCell ref="B26:B30"/>
    <mergeCell ref="C26:C30"/>
    <mergeCell ref="D26:D30"/>
    <mergeCell ref="E26:E30"/>
    <mergeCell ref="F26:F30"/>
    <mergeCell ref="O26:O30"/>
    <mergeCell ref="P26:P30"/>
    <mergeCell ref="A31:A35"/>
    <mergeCell ref="B31:B35"/>
    <mergeCell ref="C31:C35"/>
    <mergeCell ref="D31:D35"/>
    <mergeCell ref="E31:E35"/>
    <mergeCell ref="F31:F35"/>
    <mergeCell ref="O31:O35"/>
    <mergeCell ref="P31:P35"/>
    <mergeCell ref="A36:A40"/>
    <mergeCell ref="B36:B40"/>
    <mergeCell ref="C36:C40"/>
    <mergeCell ref="D36:D40"/>
    <mergeCell ref="E36:E40"/>
    <mergeCell ref="F36:F40"/>
    <mergeCell ref="O36:O40"/>
    <mergeCell ref="P36:P40"/>
    <mergeCell ref="A41:A45"/>
    <mergeCell ref="B41:B45"/>
    <mergeCell ref="C41:C45"/>
    <mergeCell ref="D41:D45"/>
    <mergeCell ref="E41:E45"/>
    <mergeCell ref="F41:F45"/>
    <mergeCell ref="O41:O45"/>
    <mergeCell ref="P41:P45"/>
    <mergeCell ref="A46:A50"/>
    <mergeCell ref="B46:B50"/>
    <mergeCell ref="C46:C50"/>
    <mergeCell ref="D46:D50"/>
    <mergeCell ref="E46:E50"/>
    <mergeCell ref="F46:F50"/>
    <mergeCell ref="O46:O50"/>
    <mergeCell ref="P46:P50"/>
    <mergeCell ref="A51:A55"/>
    <mergeCell ref="B51:B55"/>
    <mergeCell ref="C51:C55"/>
    <mergeCell ref="D51:D55"/>
    <mergeCell ref="E51:E55"/>
    <mergeCell ref="F51:F55"/>
    <mergeCell ref="O51:O55"/>
    <mergeCell ref="P51:P55"/>
    <mergeCell ref="A56:A60"/>
    <mergeCell ref="B56:B60"/>
    <mergeCell ref="C56:C60"/>
    <mergeCell ref="D56:D60"/>
    <mergeCell ref="E56:E60"/>
    <mergeCell ref="F56:F60"/>
    <mergeCell ref="O56:O60"/>
    <mergeCell ref="P56:P60"/>
    <mergeCell ref="A61:A65"/>
    <mergeCell ref="B61:B65"/>
    <mergeCell ref="C61:C65"/>
    <mergeCell ref="D61:D65"/>
    <mergeCell ref="E61:E65"/>
    <mergeCell ref="F61:F65"/>
    <mergeCell ref="O61:O65"/>
    <mergeCell ref="P61:P65"/>
    <mergeCell ref="A66:F70"/>
    <mergeCell ref="O66:O70"/>
    <mergeCell ref="P66:P70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72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Y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0" zoomScaleNormal="110" zoomScalePageLayoutView="80" workbookViewId="0">
      <pane xSplit="0" ySplit="3" topLeftCell="A19" activePane="bottomLeft" state="frozen"/>
      <selection pane="topLeft" activeCell="A1" activeCellId="0" sqref="A1"/>
      <selection pane="bottomLeft" activeCell="D31" activeCellId="0" sqref="D31"/>
    </sheetView>
  </sheetViews>
  <sheetFormatPr defaultColWidth="9.21875" defaultRowHeight="15" zeroHeight="false" outlineLevelRow="0" outlineLevelCol="0"/>
  <cols>
    <col collapsed="false" customWidth="true" hidden="false" outlineLevel="0" max="1" min="1" style="0" width="27.71"/>
    <col collapsed="false" customWidth="true" hidden="false" outlineLevel="0" max="2" min="2" style="0" width="19"/>
    <col collapsed="false" customWidth="true" hidden="false" outlineLevel="0" max="3" min="3" style="0" width="16.87"/>
    <col collapsed="false" customWidth="true" hidden="false" outlineLevel="0" max="4" min="4" style="0" width="11.42"/>
    <col collapsed="false" customWidth="true" hidden="false" outlineLevel="0" max="6" min="6" style="0" width="20.42"/>
    <col collapsed="false" customWidth="true" hidden="false" outlineLevel="0" max="7" min="7" style="0" width="25.4"/>
    <col collapsed="false" customWidth="true" hidden="false" outlineLevel="0" max="14" min="8" style="0" width="12.14"/>
    <col collapsed="false" customWidth="true" hidden="false" outlineLevel="0" max="15" min="15" style="0" width="13.43"/>
    <col collapsed="false" customWidth="true" hidden="false" outlineLevel="0" max="16" min="16" style="0" width="60.71"/>
  </cols>
  <sheetData>
    <row r="1" customFormat="false" ht="15.75" hidden="false" customHeight="false" outlineLevel="0" collapsed="false">
      <c r="A1" s="41" t="s">
        <v>243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customFormat="false" ht="70.5" hidden="false" customHeight="true" outlineLevel="0" collapsed="false">
      <c r="A2" s="43" t="s">
        <v>2</v>
      </c>
      <c r="B2" s="43" t="s">
        <v>3</v>
      </c>
      <c r="C2" s="43" t="s">
        <v>4</v>
      </c>
      <c r="D2" s="43" t="s">
        <v>5</v>
      </c>
      <c r="E2" s="43" t="s">
        <v>6</v>
      </c>
      <c r="F2" s="43" t="s">
        <v>7</v>
      </c>
      <c r="G2" s="43" t="s">
        <v>8</v>
      </c>
      <c r="H2" s="43"/>
      <c r="I2" s="43"/>
      <c r="J2" s="43"/>
      <c r="K2" s="43"/>
      <c r="L2" s="43"/>
      <c r="M2" s="43"/>
      <c r="N2" s="43"/>
      <c r="O2" s="43" t="s">
        <v>9</v>
      </c>
      <c r="P2" s="43" t="s">
        <v>10</v>
      </c>
    </row>
    <row r="3" customFormat="false" ht="24" hidden="false" customHeight="false" outlineLevel="0" collapsed="false">
      <c r="A3" s="43"/>
      <c r="B3" s="43"/>
      <c r="C3" s="43"/>
      <c r="D3" s="43"/>
      <c r="E3" s="43"/>
      <c r="F3" s="43"/>
      <c r="G3" s="43" t="s">
        <v>11</v>
      </c>
      <c r="H3" s="43" t="s">
        <v>12</v>
      </c>
      <c r="I3" s="43" t="n">
        <v>2025</v>
      </c>
      <c r="J3" s="43" t="n">
        <v>2026</v>
      </c>
      <c r="K3" s="43" t="n">
        <v>2027</v>
      </c>
      <c r="L3" s="43" t="n">
        <v>2028</v>
      </c>
      <c r="M3" s="43" t="n">
        <v>2029</v>
      </c>
      <c r="N3" s="43" t="n">
        <v>2030</v>
      </c>
      <c r="O3" s="43"/>
      <c r="P3" s="43"/>
    </row>
    <row r="4" customFormat="false" ht="15" hidden="false" customHeight="false" outlineLevel="0" collapsed="false">
      <c r="A4" s="43" t="n">
        <v>1</v>
      </c>
      <c r="B4" s="43" t="n">
        <v>2</v>
      </c>
      <c r="C4" s="43" t="n">
        <v>3</v>
      </c>
      <c r="D4" s="43" t="n">
        <v>4</v>
      </c>
      <c r="E4" s="43" t="n">
        <v>5</v>
      </c>
      <c r="F4" s="43" t="n">
        <v>6</v>
      </c>
      <c r="G4" s="43" t="n">
        <v>7</v>
      </c>
      <c r="H4" s="43" t="n">
        <v>8</v>
      </c>
      <c r="I4" s="43" t="n">
        <v>9</v>
      </c>
      <c r="J4" s="43" t="n">
        <v>10</v>
      </c>
      <c r="K4" s="43" t="n">
        <v>11</v>
      </c>
      <c r="L4" s="43" t="n">
        <v>12</v>
      </c>
      <c r="M4" s="43" t="n">
        <v>13</v>
      </c>
      <c r="N4" s="43" t="n">
        <v>14</v>
      </c>
      <c r="O4" s="43" t="n">
        <v>15</v>
      </c>
      <c r="P4" s="43" t="n">
        <v>16</v>
      </c>
    </row>
    <row r="5" customFormat="false" ht="15" hidden="false" customHeight="false" outlineLevel="0" collapsed="false">
      <c r="A5" s="44" t="s">
        <v>39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customFormat="false" ht="31.5" hidden="false" customHeight="true" outlineLevel="0" collapsed="false">
      <c r="A6" s="11" t="s">
        <v>244</v>
      </c>
      <c r="B6" s="5" t="s">
        <v>245</v>
      </c>
      <c r="C6" s="5" t="s">
        <v>39</v>
      </c>
      <c r="D6" s="5" t="s">
        <v>246</v>
      </c>
      <c r="E6" s="5" t="s">
        <v>247</v>
      </c>
      <c r="F6" s="5" t="s">
        <v>248</v>
      </c>
      <c r="G6" s="83" t="s">
        <v>19</v>
      </c>
      <c r="H6" s="45" t="n">
        <f aca="false">SUM(H7:H10)</f>
        <v>26.3</v>
      </c>
      <c r="I6" s="45" t="n">
        <f aca="false">SUM(I7:I10)</f>
        <v>0</v>
      </c>
      <c r="J6" s="45" t="n">
        <f aca="false">J7+J8+J9</f>
        <v>10.2</v>
      </c>
      <c r="K6" s="45" t="n">
        <f aca="false">K7+K8+K9</f>
        <v>16.1</v>
      </c>
      <c r="L6" s="45" t="n">
        <f aca="false">SUM(L7:L10)</f>
        <v>0</v>
      </c>
      <c r="M6" s="45" t="n">
        <f aca="false">SUM(M7:M10)</f>
        <v>0</v>
      </c>
      <c r="N6" s="45" t="n">
        <f aca="false">SUM(N7:N10)</f>
        <v>0</v>
      </c>
      <c r="O6" s="5" t="n">
        <v>7918</v>
      </c>
      <c r="P6" s="5" t="s">
        <v>249</v>
      </c>
      <c r="R6" s="12"/>
      <c r="S6" s="12"/>
      <c r="T6" s="12"/>
      <c r="U6" s="12"/>
      <c r="V6" s="12"/>
      <c r="W6" s="12"/>
      <c r="X6" s="12"/>
    </row>
    <row r="7" customFormat="false" ht="15.75" hidden="false" customHeight="false" outlineLevel="0" collapsed="false">
      <c r="A7" s="11"/>
      <c r="B7" s="5"/>
      <c r="C7" s="5"/>
      <c r="D7" s="5"/>
      <c r="E7" s="5"/>
      <c r="F7" s="5"/>
      <c r="G7" s="83" t="s">
        <v>21</v>
      </c>
      <c r="H7" s="45" t="n">
        <f aca="false">SUM(I7:N7)</f>
        <v>25.7</v>
      </c>
      <c r="I7" s="45" t="n">
        <v>0</v>
      </c>
      <c r="J7" s="45" t="n">
        <v>10</v>
      </c>
      <c r="K7" s="45" t="n">
        <v>15.7</v>
      </c>
      <c r="L7" s="45" t="n">
        <v>0</v>
      </c>
      <c r="M7" s="45" t="n">
        <v>0</v>
      </c>
      <c r="N7" s="45" t="n">
        <v>0</v>
      </c>
      <c r="O7" s="5"/>
      <c r="P7" s="5"/>
      <c r="R7" s="12"/>
      <c r="S7" s="12"/>
      <c r="T7" s="12"/>
      <c r="U7" s="12"/>
      <c r="V7" s="12"/>
      <c r="W7" s="12"/>
      <c r="X7" s="12"/>
    </row>
    <row r="8" customFormat="false" ht="47.25" hidden="false" customHeight="false" outlineLevel="0" collapsed="false">
      <c r="A8" s="11"/>
      <c r="B8" s="5"/>
      <c r="C8" s="5"/>
      <c r="D8" s="5"/>
      <c r="E8" s="5"/>
      <c r="F8" s="5"/>
      <c r="G8" s="83" t="s">
        <v>22</v>
      </c>
      <c r="H8" s="45" t="n">
        <f aca="false">SUM(I8:N8)</f>
        <v>0.3</v>
      </c>
      <c r="I8" s="45" t="n">
        <v>0</v>
      </c>
      <c r="J8" s="45" t="n">
        <v>0.1</v>
      </c>
      <c r="K8" s="45" t="n">
        <v>0.2</v>
      </c>
      <c r="L8" s="45" t="n">
        <v>0</v>
      </c>
      <c r="M8" s="45" t="n">
        <v>0</v>
      </c>
      <c r="N8" s="45" t="n">
        <v>0</v>
      </c>
      <c r="O8" s="5"/>
      <c r="P8" s="5"/>
      <c r="R8" s="12"/>
      <c r="S8" s="12"/>
      <c r="T8" s="12"/>
      <c r="U8" s="12"/>
      <c r="V8" s="12"/>
      <c r="W8" s="12"/>
      <c r="X8" s="12"/>
    </row>
    <row r="9" customFormat="false" ht="15.75" hidden="false" customHeight="false" outlineLevel="0" collapsed="false">
      <c r="A9" s="11"/>
      <c r="B9" s="5"/>
      <c r="C9" s="5"/>
      <c r="D9" s="5"/>
      <c r="E9" s="5"/>
      <c r="F9" s="5"/>
      <c r="G9" s="83" t="s">
        <v>23</v>
      </c>
      <c r="H9" s="45" t="n">
        <f aca="false">SUM(I9:N9)</f>
        <v>0.3</v>
      </c>
      <c r="I9" s="45"/>
      <c r="J9" s="45" t="n">
        <v>0.1</v>
      </c>
      <c r="K9" s="45" t="n">
        <v>0.2</v>
      </c>
      <c r="L9" s="45" t="n">
        <v>0</v>
      </c>
      <c r="M9" s="45" t="n">
        <v>0</v>
      </c>
      <c r="N9" s="45" t="n">
        <v>0</v>
      </c>
      <c r="O9" s="5"/>
      <c r="P9" s="5"/>
      <c r="R9" s="12"/>
      <c r="S9" s="12"/>
      <c r="T9" s="12"/>
      <c r="U9" s="12"/>
      <c r="V9" s="12"/>
      <c r="W9" s="12"/>
      <c r="X9" s="12"/>
    </row>
    <row r="10" customFormat="false" ht="31.5" hidden="false" customHeight="false" outlineLevel="0" collapsed="false">
      <c r="A10" s="11"/>
      <c r="B10" s="5"/>
      <c r="C10" s="5"/>
      <c r="D10" s="5"/>
      <c r="E10" s="5"/>
      <c r="F10" s="5"/>
      <c r="G10" s="83" t="s">
        <v>24</v>
      </c>
      <c r="H10" s="45" t="n">
        <f aca="false">SUM(I10:N10)</f>
        <v>0</v>
      </c>
      <c r="I10" s="45" t="n">
        <v>0</v>
      </c>
      <c r="J10" s="45" t="n">
        <v>0</v>
      </c>
      <c r="K10" s="45" t="n">
        <v>0</v>
      </c>
      <c r="L10" s="45" t="n">
        <v>0</v>
      </c>
      <c r="M10" s="45" t="n">
        <v>0</v>
      </c>
      <c r="N10" s="45" t="n">
        <v>0</v>
      </c>
      <c r="O10" s="5"/>
      <c r="P10" s="5"/>
      <c r="R10" s="12"/>
      <c r="S10" s="12"/>
      <c r="T10" s="12"/>
      <c r="U10" s="12"/>
      <c r="V10" s="12"/>
      <c r="W10" s="12"/>
      <c r="X10" s="12"/>
    </row>
    <row r="11" customFormat="false" ht="31.5" hidden="false" customHeight="true" outlineLevel="0" collapsed="false">
      <c r="A11" s="11" t="s">
        <v>250</v>
      </c>
      <c r="B11" s="5" t="s">
        <v>251</v>
      </c>
      <c r="C11" s="5" t="s">
        <v>39</v>
      </c>
      <c r="D11" s="5" t="s">
        <v>252</v>
      </c>
      <c r="E11" s="5" t="s">
        <v>253</v>
      </c>
      <c r="F11" s="5" t="s">
        <v>254</v>
      </c>
      <c r="G11" s="83" t="s">
        <v>19</v>
      </c>
      <c r="H11" s="45" t="n">
        <f aca="false">SUM(H12:H15)</f>
        <v>30.6</v>
      </c>
      <c r="I11" s="45" t="n">
        <v>0</v>
      </c>
      <c r="J11" s="45" t="n">
        <v>0</v>
      </c>
      <c r="K11" s="45" t="n">
        <v>0</v>
      </c>
      <c r="L11" s="45" t="n">
        <v>0.6</v>
      </c>
      <c r="M11" s="45" t="n">
        <v>30</v>
      </c>
      <c r="N11" s="45" t="n">
        <f aca="false">SUM(N12:N15)</f>
        <v>0</v>
      </c>
      <c r="O11" s="5" t="n">
        <v>1684</v>
      </c>
      <c r="P11" s="5" t="s">
        <v>255</v>
      </c>
      <c r="R11" s="12"/>
      <c r="S11" s="12"/>
      <c r="T11" s="12"/>
      <c r="U11" s="12"/>
      <c r="V11" s="12"/>
      <c r="W11" s="12"/>
      <c r="X11" s="12"/>
    </row>
    <row r="12" customFormat="false" ht="15.75" hidden="false" customHeight="false" outlineLevel="0" collapsed="false">
      <c r="A12" s="11"/>
      <c r="B12" s="5"/>
      <c r="C12" s="5"/>
      <c r="D12" s="5"/>
      <c r="E12" s="5"/>
      <c r="F12" s="5"/>
      <c r="G12" s="83" t="s">
        <v>59</v>
      </c>
      <c r="H12" s="45" t="n">
        <f aca="false">SUM(I12:N12)</f>
        <v>29.7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29.7</v>
      </c>
      <c r="N12" s="45" t="n">
        <v>0</v>
      </c>
      <c r="O12" s="5"/>
      <c r="P12" s="5"/>
      <c r="R12" s="12"/>
      <c r="S12" s="12"/>
      <c r="T12" s="12"/>
      <c r="U12" s="12"/>
      <c r="V12" s="12"/>
      <c r="W12" s="12"/>
      <c r="X12" s="12"/>
    </row>
    <row r="13" customFormat="false" ht="47.25" hidden="false" customHeight="false" outlineLevel="0" collapsed="false">
      <c r="A13" s="11"/>
      <c r="B13" s="5"/>
      <c r="C13" s="5"/>
      <c r="D13" s="5"/>
      <c r="E13" s="5"/>
      <c r="F13" s="5"/>
      <c r="G13" s="83" t="s">
        <v>22</v>
      </c>
      <c r="H13" s="45" t="n">
        <f aca="false">SUM(I13:N13)</f>
        <v>0.3</v>
      </c>
      <c r="I13" s="45" t="n">
        <v>0</v>
      </c>
      <c r="J13" s="45" t="n">
        <v>0</v>
      </c>
      <c r="K13" s="45" t="n">
        <v>0</v>
      </c>
      <c r="L13" s="45" t="n">
        <v>0</v>
      </c>
      <c r="M13" s="45" t="n">
        <v>0.3</v>
      </c>
      <c r="N13" s="45" t="n">
        <v>0</v>
      </c>
      <c r="O13" s="5"/>
      <c r="P13" s="5"/>
      <c r="R13" s="12"/>
      <c r="S13" s="12"/>
      <c r="T13" s="12"/>
      <c r="U13" s="12"/>
      <c r="V13" s="12"/>
      <c r="W13" s="12"/>
      <c r="X13" s="12"/>
    </row>
    <row r="14" customFormat="false" ht="15.75" hidden="false" customHeight="false" outlineLevel="0" collapsed="false">
      <c r="A14" s="11"/>
      <c r="B14" s="5"/>
      <c r="C14" s="5"/>
      <c r="D14" s="5"/>
      <c r="E14" s="5"/>
      <c r="F14" s="5"/>
      <c r="G14" s="83" t="s">
        <v>23</v>
      </c>
      <c r="H14" s="45" t="n">
        <f aca="false">SUM(I14:N14)</f>
        <v>0.6</v>
      </c>
      <c r="I14" s="45" t="n">
        <v>0</v>
      </c>
      <c r="J14" s="45" t="n">
        <v>0</v>
      </c>
      <c r="K14" s="45" t="n">
        <v>0</v>
      </c>
      <c r="L14" s="45" t="n">
        <v>0.6</v>
      </c>
      <c r="M14" s="45" t="n">
        <v>0</v>
      </c>
      <c r="N14" s="45" t="n">
        <v>0</v>
      </c>
      <c r="O14" s="5"/>
      <c r="P14" s="5"/>
      <c r="R14" s="12"/>
      <c r="S14" s="12"/>
      <c r="T14" s="12"/>
      <c r="U14" s="12"/>
      <c r="V14" s="12"/>
      <c r="W14" s="12"/>
      <c r="X14" s="12"/>
    </row>
    <row r="15" customFormat="false" ht="31.5" hidden="false" customHeight="false" outlineLevel="0" collapsed="false">
      <c r="A15" s="11"/>
      <c r="B15" s="5"/>
      <c r="C15" s="5"/>
      <c r="D15" s="5"/>
      <c r="E15" s="5"/>
      <c r="F15" s="5"/>
      <c r="G15" s="83" t="s">
        <v>24</v>
      </c>
      <c r="H15" s="45" t="n">
        <f aca="false">SUM(I15:N15)</f>
        <v>0</v>
      </c>
      <c r="I15" s="45" t="n">
        <v>0</v>
      </c>
      <c r="J15" s="45" t="n">
        <v>0</v>
      </c>
      <c r="K15" s="45" t="n">
        <v>0</v>
      </c>
      <c r="L15" s="45" t="n">
        <v>0</v>
      </c>
      <c r="M15" s="45" t="n">
        <v>0</v>
      </c>
      <c r="N15" s="45" t="n">
        <v>0</v>
      </c>
      <c r="O15" s="5"/>
      <c r="P15" s="5"/>
      <c r="R15" s="12"/>
      <c r="S15" s="12"/>
      <c r="T15" s="12"/>
      <c r="U15" s="12"/>
      <c r="V15" s="12"/>
      <c r="W15" s="12"/>
      <c r="X15" s="12"/>
    </row>
    <row r="16" customFormat="false" ht="31.5" hidden="false" customHeight="true" outlineLevel="0" collapsed="false">
      <c r="A16" s="5" t="s">
        <v>256</v>
      </c>
      <c r="B16" s="5" t="s">
        <v>257</v>
      </c>
      <c r="C16" s="5" t="s">
        <v>39</v>
      </c>
      <c r="D16" s="5" t="n">
        <v>2026</v>
      </c>
      <c r="E16" s="5" t="s">
        <v>258</v>
      </c>
      <c r="F16" s="5" t="s">
        <v>259</v>
      </c>
      <c r="G16" s="83" t="s">
        <v>19</v>
      </c>
      <c r="H16" s="45" t="n">
        <f aca="false">SUM(H17:H20)</f>
        <v>15.1</v>
      </c>
      <c r="I16" s="45" t="n">
        <v>0</v>
      </c>
      <c r="J16" s="45" t="n">
        <f aca="false">J17+J18+J19</f>
        <v>15.1</v>
      </c>
      <c r="K16" s="45" t="n">
        <v>0</v>
      </c>
      <c r="L16" s="45" t="n">
        <v>0</v>
      </c>
      <c r="M16" s="45" t="n">
        <v>0</v>
      </c>
      <c r="N16" s="45" t="n">
        <v>0</v>
      </c>
      <c r="O16" s="5" t="n">
        <v>7918</v>
      </c>
      <c r="P16" s="5" t="s">
        <v>260</v>
      </c>
      <c r="R16" s="12"/>
      <c r="S16" s="12"/>
      <c r="T16" s="12"/>
      <c r="U16" s="12"/>
      <c r="V16" s="12"/>
      <c r="W16" s="12"/>
      <c r="X16" s="12"/>
    </row>
    <row r="17" customFormat="false" ht="15.75" hidden="false" customHeight="false" outlineLevel="0" collapsed="false">
      <c r="A17" s="5"/>
      <c r="B17" s="5"/>
      <c r="C17" s="5"/>
      <c r="D17" s="5"/>
      <c r="E17" s="5"/>
      <c r="F17" s="5"/>
      <c r="G17" s="83" t="s">
        <v>21</v>
      </c>
      <c r="H17" s="45" t="n">
        <f aca="false">SUM(I17:N17)</f>
        <v>14.9</v>
      </c>
      <c r="I17" s="45" t="n">
        <v>0</v>
      </c>
      <c r="J17" s="45" t="n">
        <v>14.9</v>
      </c>
      <c r="K17" s="45" t="n">
        <v>0</v>
      </c>
      <c r="L17" s="45" t="n">
        <v>0</v>
      </c>
      <c r="M17" s="45" t="n">
        <v>0</v>
      </c>
      <c r="N17" s="45" t="n">
        <v>0</v>
      </c>
      <c r="O17" s="5"/>
      <c r="P17" s="5"/>
      <c r="R17" s="12"/>
      <c r="S17" s="12"/>
      <c r="T17" s="12"/>
      <c r="U17" s="12"/>
      <c r="V17" s="12"/>
      <c r="W17" s="12"/>
      <c r="X17" s="12"/>
    </row>
    <row r="18" customFormat="false" ht="47.25" hidden="false" customHeight="false" outlineLevel="0" collapsed="false">
      <c r="A18" s="5"/>
      <c r="B18" s="5"/>
      <c r="C18" s="5"/>
      <c r="D18" s="5"/>
      <c r="E18" s="5"/>
      <c r="F18" s="5"/>
      <c r="G18" s="83" t="s">
        <v>22</v>
      </c>
      <c r="H18" s="45" t="n">
        <f aca="false">SUM(I18:N18)</f>
        <v>0.1</v>
      </c>
      <c r="I18" s="45" t="n">
        <v>0</v>
      </c>
      <c r="J18" s="45" t="n">
        <v>0.1</v>
      </c>
      <c r="K18" s="45" t="n">
        <v>0</v>
      </c>
      <c r="L18" s="45" t="n">
        <v>0</v>
      </c>
      <c r="M18" s="45" t="n">
        <v>0</v>
      </c>
      <c r="N18" s="45" t="n">
        <v>0</v>
      </c>
      <c r="O18" s="5"/>
      <c r="P18" s="5"/>
      <c r="R18" s="12"/>
      <c r="S18" s="12"/>
      <c r="T18" s="12"/>
      <c r="U18" s="12"/>
      <c r="V18" s="12"/>
      <c r="W18" s="12"/>
      <c r="X18" s="12"/>
    </row>
    <row r="19" customFormat="false" ht="15.75" hidden="false" customHeight="false" outlineLevel="0" collapsed="false">
      <c r="A19" s="5"/>
      <c r="B19" s="5"/>
      <c r="C19" s="5"/>
      <c r="D19" s="5"/>
      <c r="E19" s="5"/>
      <c r="F19" s="5"/>
      <c r="G19" s="83" t="s">
        <v>23</v>
      </c>
      <c r="H19" s="45" t="n">
        <f aca="false">SUM(I19:N19)</f>
        <v>0.1</v>
      </c>
      <c r="I19" s="45" t="n">
        <v>0</v>
      </c>
      <c r="J19" s="45" t="n">
        <v>0.1</v>
      </c>
      <c r="K19" s="45" t="n">
        <v>0</v>
      </c>
      <c r="L19" s="45" t="n">
        <v>0</v>
      </c>
      <c r="M19" s="45" t="n">
        <v>0</v>
      </c>
      <c r="N19" s="45" t="n">
        <v>0</v>
      </c>
      <c r="O19" s="5"/>
      <c r="P19" s="5"/>
      <c r="R19" s="12"/>
      <c r="S19" s="12"/>
      <c r="T19" s="12"/>
      <c r="U19" s="12"/>
      <c r="V19" s="12"/>
      <c r="W19" s="12"/>
      <c r="X19" s="12"/>
    </row>
    <row r="20" customFormat="false" ht="31.5" hidden="false" customHeight="false" outlineLevel="0" collapsed="false">
      <c r="A20" s="5"/>
      <c r="B20" s="5"/>
      <c r="C20" s="5"/>
      <c r="D20" s="5"/>
      <c r="E20" s="5"/>
      <c r="F20" s="5"/>
      <c r="G20" s="83" t="s">
        <v>24</v>
      </c>
      <c r="H20" s="45" t="n">
        <v>0</v>
      </c>
      <c r="I20" s="45" t="n">
        <v>0</v>
      </c>
      <c r="J20" s="45" t="n">
        <v>0</v>
      </c>
      <c r="K20" s="45" t="n">
        <v>0</v>
      </c>
      <c r="L20" s="45" t="n">
        <v>0</v>
      </c>
      <c r="M20" s="45" t="n">
        <v>0</v>
      </c>
      <c r="N20" s="45" t="n">
        <v>0</v>
      </c>
      <c r="O20" s="5"/>
      <c r="P20" s="5"/>
      <c r="R20" s="12"/>
      <c r="S20" s="12"/>
      <c r="T20" s="12"/>
      <c r="U20" s="12"/>
      <c r="V20" s="12"/>
      <c r="W20" s="12"/>
      <c r="X20" s="12"/>
    </row>
    <row r="21" customFormat="false" ht="31.5" hidden="false" customHeight="true" outlineLevel="0" collapsed="false">
      <c r="A21" s="11" t="s">
        <v>261</v>
      </c>
      <c r="B21" s="8" t="s">
        <v>262</v>
      </c>
      <c r="C21" s="8" t="s">
        <v>39</v>
      </c>
      <c r="D21" s="8" t="n">
        <v>2025</v>
      </c>
      <c r="E21" s="5" t="s">
        <v>263</v>
      </c>
      <c r="F21" s="5" t="s">
        <v>50</v>
      </c>
      <c r="G21" s="83" t="s">
        <v>19</v>
      </c>
      <c r="H21" s="45" t="n">
        <f aca="false">SUM(H22:H25)</f>
        <v>5.3</v>
      </c>
      <c r="I21" s="45" t="n">
        <f aca="false">SUM(I22:I25)</f>
        <v>5.3</v>
      </c>
      <c r="J21" s="45" t="n">
        <f aca="false">SUM(J22:J25)</f>
        <v>0</v>
      </c>
      <c r="K21" s="45" t="n">
        <f aca="false">SUM(K22:K25)</f>
        <v>0</v>
      </c>
      <c r="L21" s="45" t="n">
        <f aca="false">SUM(L22:L25)</f>
        <v>0</v>
      </c>
      <c r="M21" s="45" t="n">
        <f aca="false">SUM(M22:M25)</f>
        <v>0</v>
      </c>
      <c r="N21" s="45" t="n">
        <f aca="false">SUM(N22:N25)</f>
        <v>0</v>
      </c>
      <c r="O21" s="5" t="n">
        <v>980</v>
      </c>
      <c r="P21" s="5" t="s">
        <v>264</v>
      </c>
      <c r="R21" s="12"/>
      <c r="S21" s="12"/>
      <c r="T21" s="12"/>
      <c r="U21" s="12"/>
      <c r="V21" s="12"/>
      <c r="W21" s="12"/>
      <c r="X21" s="12"/>
    </row>
    <row r="22" customFormat="false" ht="15.75" hidden="false" customHeight="false" outlineLevel="0" collapsed="false">
      <c r="A22" s="11"/>
      <c r="B22" s="8"/>
      <c r="C22" s="8"/>
      <c r="D22" s="8"/>
      <c r="E22" s="5"/>
      <c r="F22" s="5"/>
      <c r="G22" s="82" t="s">
        <v>59</v>
      </c>
      <c r="H22" s="45" t="n">
        <f aca="false">SUM(I22:N22)</f>
        <v>0</v>
      </c>
      <c r="I22" s="45" t="n">
        <v>0</v>
      </c>
      <c r="J22" s="45" t="n">
        <v>0</v>
      </c>
      <c r="K22" s="45" t="n">
        <v>0</v>
      </c>
      <c r="L22" s="45" t="n">
        <v>0</v>
      </c>
      <c r="M22" s="45" t="n">
        <v>0</v>
      </c>
      <c r="N22" s="45" t="n">
        <v>0</v>
      </c>
      <c r="O22" s="5"/>
      <c r="P22" s="5"/>
      <c r="R22" s="12"/>
      <c r="S22" s="12"/>
      <c r="T22" s="12"/>
      <c r="U22" s="12"/>
      <c r="V22" s="12"/>
      <c r="W22" s="12"/>
      <c r="X22" s="12"/>
    </row>
    <row r="23" customFormat="false" ht="47.25" hidden="false" customHeight="false" outlineLevel="0" collapsed="false">
      <c r="A23" s="11"/>
      <c r="B23" s="8"/>
      <c r="C23" s="8"/>
      <c r="D23" s="8"/>
      <c r="E23" s="5"/>
      <c r="F23" s="5"/>
      <c r="G23" s="83" t="s">
        <v>22</v>
      </c>
      <c r="H23" s="45" t="n">
        <v>5</v>
      </c>
      <c r="I23" s="45" t="n">
        <v>5</v>
      </c>
      <c r="J23" s="45" t="n">
        <v>0</v>
      </c>
      <c r="K23" s="45" t="n">
        <v>0</v>
      </c>
      <c r="L23" s="45" t="n">
        <v>0</v>
      </c>
      <c r="M23" s="45" t="n">
        <v>0</v>
      </c>
      <c r="N23" s="45" t="n">
        <v>0</v>
      </c>
      <c r="O23" s="5"/>
      <c r="P23" s="5"/>
      <c r="R23" s="12"/>
      <c r="S23" s="12"/>
      <c r="T23" s="12"/>
      <c r="U23" s="12"/>
      <c r="V23" s="12"/>
      <c r="W23" s="12"/>
      <c r="X23" s="12"/>
    </row>
    <row r="24" customFormat="false" ht="15.75" hidden="false" customHeight="false" outlineLevel="0" collapsed="false">
      <c r="A24" s="11"/>
      <c r="B24" s="8"/>
      <c r="C24" s="8"/>
      <c r="D24" s="8"/>
      <c r="E24" s="5"/>
      <c r="F24" s="5"/>
      <c r="G24" s="83" t="s">
        <v>23</v>
      </c>
      <c r="H24" s="45" t="n">
        <v>0.3</v>
      </c>
      <c r="I24" s="45" t="n">
        <v>0.3</v>
      </c>
      <c r="J24" s="45" t="n">
        <v>0</v>
      </c>
      <c r="K24" s="45" t="n">
        <v>0</v>
      </c>
      <c r="L24" s="45" t="n">
        <v>0</v>
      </c>
      <c r="M24" s="45" t="n">
        <v>0</v>
      </c>
      <c r="N24" s="45" t="n">
        <v>0</v>
      </c>
      <c r="O24" s="5"/>
      <c r="P24" s="5"/>
      <c r="R24" s="12"/>
      <c r="S24" s="12"/>
      <c r="T24" s="12"/>
      <c r="U24" s="12"/>
      <c r="V24" s="12"/>
      <c r="W24" s="12"/>
      <c r="X24" s="12"/>
    </row>
    <row r="25" customFormat="false" ht="31.5" hidden="false" customHeight="false" outlineLevel="0" collapsed="false">
      <c r="A25" s="11"/>
      <c r="B25" s="8"/>
      <c r="C25" s="8"/>
      <c r="D25" s="8"/>
      <c r="E25" s="5"/>
      <c r="F25" s="5"/>
      <c r="G25" s="83" t="s">
        <v>24</v>
      </c>
      <c r="H25" s="45" t="n">
        <f aca="false">SUM(I25:N25)</f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5"/>
      <c r="P25" s="5"/>
      <c r="R25" s="12"/>
      <c r="S25" s="12"/>
      <c r="T25" s="12"/>
      <c r="U25" s="12"/>
      <c r="V25" s="12"/>
      <c r="W25" s="12"/>
      <c r="X25" s="12"/>
    </row>
    <row r="26" customFormat="false" ht="31.5" hidden="false" customHeight="true" outlineLevel="0" collapsed="false">
      <c r="A26" s="11" t="s">
        <v>265</v>
      </c>
      <c r="B26" s="5" t="s">
        <v>245</v>
      </c>
      <c r="C26" s="5" t="s">
        <v>39</v>
      </c>
      <c r="D26" s="5" t="n">
        <v>2030</v>
      </c>
      <c r="E26" s="5" t="s">
        <v>266</v>
      </c>
      <c r="F26" s="5" t="s">
        <v>267</v>
      </c>
      <c r="G26" s="83" t="s">
        <v>19</v>
      </c>
      <c r="H26" s="45" t="n">
        <v>50.8</v>
      </c>
      <c r="I26" s="45" t="n">
        <v>0</v>
      </c>
      <c r="J26" s="45" t="n">
        <v>0</v>
      </c>
      <c r="K26" s="45" t="n">
        <v>0</v>
      </c>
      <c r="L26" s="45" t="n">
        <v>0</v>
      </c>
      <c r="M26" s="45" t="n">
        <v>0.8</v>
      </c>
      <c r="N26" s="45" t="n">
        <v>50</v>
      </c>
      <c r="O26" s="5" t="n">
        <v>7918</v>
      </c>
      <c r="P26" s="5" t="s">
        <v>268</v>
      </c>
      <c r="R26" s="12"/>
      <c r="S26" s="12"/>
      <c r="T26" s="12"/>
      <c r="U26" s="12"/>
      <c r="V26" s="12"/>
      <c r="W26" s="12"/>
      <c r="X26" s="12"/>
    </row>
    <row r="27" customFormat="false" ht="15.75" hidden="false" customHeight="false" outlineLevel="0" collapsed="false">
      <c r="A27" s="11"/>
      <c r="B27" s="5"/>
      <c r="C27" s="5"/>
      <c r="D27" s="5"/>
      <c r="E27" s="5"/>
      <c r="F27" s="5"/>
      <c r="G27" s="83" t="s">
        <v>59</v>
      </c>
      <c r="H27" s="45" t="n">
        <v>49.5</v>
      </c>
      <c r="I27" s="45" t="n">
        <v>0</v>
      </c>
      <c r="J27" s="45" t="n">
        <v>0</v>
      </c>
      <c r="K27" s="45" t="n">
        <v>0</v>
      </c>
      <c r="L27" s="45" t="n">
        <v>0</v>
      </c>
      <c r="M27" s="45" t="n">
        <v>0</v>
      </c>
      <c r="N27" s="45" t="n">
        <v>49.5</v>
      </c>
      <c r="O27" s="5"/>
      <c r="P27" s="5"/>
      <c r="R27" s="12"/>
      <c r="S27" s="12"/>
      <c r="T27" s="12"/>
      <c r="U27" s="12"/>
      <c r="V27" s="12"/>
      <c r="W27" s="12"/>
      <c r="X27" s="12"/>
    </row>
    <row r="28" customFormat="false" ht="47.25" hidden="false" customHeight="false" outlineLevel="0" collapsed="false">
      <c r="A28" s="11"/>
      <c r="B28" s="5"/>
      <c r="C28" s="5"/>
      <c r="D28" s="5"/>
      <c r="E28" s="5"/>
      <c r="F28" s="5"/>
      <c r="G28" s="83" t="s">
        <v>22</v>
      </c>
      <c r="H28" s="45" t="n">
        <v>0.5</v>
      </c>
      <c r="I28" s="45" t="n">
        <v>0</v>
      </c>
      <c r="J28" s="45" t="n">
        <v>0</v>
      </c>
      <c r="K28" s="45" t="n">
        <v>0</v>
      </c>
      <c r="L28" s="45" t="n">
        <v>0</v>
      </c>
      <c r="M28" s="45" t="n">
        <v>0</v>
      </c>
      <c r="N28" s="45" t="n">
        <v>0.5</v>
      </c>
      <c r="O28" s="5"/>
      <c r="P28" s="5"/>
      <c r="R28" s="12"/>
      <c r="S28" s="12"/>
      <c r="T28" s="12"/>
      <c r="U28" s="12"/>
      <c r="V28" s="12"/>
      <c r="W28" s="12"/>
      <c r="X28" s="12"/>
    </row>
    <row r="29" customFormat="false" ht="15.75" hidden="false" customHeight="false" outlineLevel="0" collapsed="false">
      <c r="A29" s="11"/>
      <c r="B29" s="5"/>
      <c r="C29" s="5"/>
      <c r="D29" s="5"/>
      <c r="E29" s="5"/>
      <c r="F29" s="5"/>
      <c r="G29" s="83" t="s">
        <v>23</v>
      </c>
      <c r="H29" s="45" t="n">
        <v>0.8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0.8</v>
      </c>
      <c r="N29" s="45" t="n">
        <v>0</v>
      </c>
      <c r="O29" s="5"/>
      <c r="P29" s="5"/>
      <c r="R29" s="12"/>
      <c r="S29" s="12"/>
      <c r="T29" s="12"/>
      <c r="U29" s="12"/>
      <c r="V29" s="12"/>
      <c r="W29" s="12"/>
      <c r="X29" s="12"/>
    </row>
    <row r="30" customFormat="false" ht="31.5" hidden="false" customHeight="false" outlineLevel="0" collapsed="false">
      <c r="A30" s="11"/>
      <c r="B30" s="5"/>
      <c r="C30" s="5"/>
      <c r="D30" s="5"/>
      <c r="E30" s="5"/>
      <c r="F30" s="5"/>
      <c r="G30" s="83" t="s">
        <v>24</v>
      </c>
      <c r="H30" s="45" t="n">
        <v>0</v>
      </c>
      <c r="I30" s="45" t="n">
        <v>0</v>
      </c>
      <c r="J30" s="45" t="n">
        <v>0</v>
      </c>
      <c r="K30" s="45" t="n">
        <v>0</v>
      </c>
      <c r="L30" s="45" t="n">
        <v>0</v>
      </c>
      <c r="M30" s="45" t="n">
        <v>0</v>
      </c>
      <c r="N30" s="45" t="n">
        <v>0</v>
      </c>
      <c r="O30" s="5"/>
      <c r="P30" s="5"/>
      <c r="R30" s="12"/>
      <c r="S30" s="12"/>
      <c r="T30" s="12"/>
      <c r="U30" s="12"/>
      <c r="V30" s="12"/>
      <c r="W30" s="12"/>
      <c r="X30" s="12"/>
    </row>
    <row r="31" customFormat="false" ht="31.5" hidden="false" customHeight="true" outlineLevel="0" collapsed="false">
      <c r="A31" s="7" t="s">
        <v>269</v>
      </c>
      <c r="B31" s="5" t="s">
        <v>245</v>
      </c>
      <c r="C31" s="5" t="s">
        <v>39</v>
      </c>
      <c r="D31" s="5" t="s">
        <v>270</v>
      </c>
      <c r="E31" s="5" t="s">
        <v>271</v>
      </c>
      <c r="F31" s="5" t="s">
        <v>272</v>
      </c>
      <c r="G31" s="83" t="s">
        <v>19</v>
      </c>
      <c r="H31" s="45" t="n">
        <f aca="false">SUM(H32:H35)</f>
        <v>30.6</v>
      </c>
      <c r="I31" s="45" t="n">
        <f aca="false">SUM(I32:I35)</f>
        <v>0</v>
      </c>
      <c r="J31" s="45" t="n">
        <f aca="false">SUM(J32:J35)</f>
        <v>0.6</v>
      </c>
      <c r="K31" s="45" t="n">
        <f aca="false">SUM(K32:K35)</f>
        <v>30</v>
      </c>
      <c r="L31" s="45" t="n">
        <f aca="false">SUM(L32:L35)</f>
        <v>0</v>
      </c>
      <c r="M31" s="45" t="n">
        <f aca="false">SUM(M32:M35)</f>
        <v>0</v>
      </c>
      <c r="N31" s="45" t="n">
        <f aca="false">SUM(N32:N35)</f>
        <v>0</v>
      </c>
      <c r="O31" s="5" t="n">
        <v>812</v>
      </c>
      <c r="P31" s="5" t="s">
        <v>273</v>
      </c>
      <c r="R31" s="12"/>
      <c r="S31" s="12"/>
      <c r="T31" s="12"/>
      <c r="U31" s="12"/>
      <c r="V31" s="12"/>
      <c r="W31" s="12"/>
      <c r="X31" s="12"/>
    </row>
    <row r="32" customFormat="false" ht="15.75" hidden="false" customHeight="false" outlineLevel="0" collapsed="false">
      <c r="A32" s="7"/>
      <c r="B32" s="5"/>
      <c r="C32" s="5"/>
      <c r="D32" s="5"/>
      <c r="E32" s="5"/>
      <c r="F32" s="5"/>
      <c r="G32" s="83" t="s">
        <v>59</v>
      </c>
      <c r="H32" s="45" t="n">
        <f aca="false">SUM(I32:N32)</f>
        <v>29.7</v>
      </c>
      <c r="I32" s="45" t="n">
        <v>0</v>
      </c>
      <c r="J32" s="45" t="n">
        <v>0</v>
      </c>
      <c r="K32" s="45" t="n">
        <v>29.7</v>
      </c>
      <c r="L32" s="45" t="n">
        <v>0</v>
      </c>
      <c r="M32" s="45" t="n">
        <v>0</v>
      </c>
      <c r="N32" s="45" t="n">
        <v>0</v>
      </c>
      <c r="O32" s="5"/>
      <c r="P32" s="5"/>
      <c r="R32" s="12"/>
      <c r="S32" s="12"/>
      <c r="T32" s="12"/>
      <c r="U32" s="12"/>
      <c r="V32" s="12"/>
      <c r="W32" s="12"/>
      <c r="X32" s="12"/>
    </row>
    <row r="33" customFormat="false" ht="47.25" hidden="false" customHeight="false" outlineLevel="0" collapsed="false">
      <c r="A33" s="7"/>
      <c r="B33" s="5"/>
      <c r="C33" s="5"/>
      <c r="D33" s="5"/>
      <c r="E33" s="5"/>
      <c r="F33" s="5"/>
      <c r="G33" s="83" t="s">
        <v>22</v>
      </c>
      <c r="H33" s="45" t="n">
        <f aca="false">SUM(I33:N33)</f>
        <v>0.3</v>
      </c>
      <c r="I33" s="45" t="n">
        <v>0</v>
      </c>
      <c r="J33" s="45" t="n">
        <v>0</v>
      </c>
      <c r="K33" s="45" t="n">
        <v>0.3</v>
      </c>
      <c r="L33" s="45" t="n">
        <v>0</v>
      </c>
      <c r="M33" s="45" t="n">
        <v>0</v>
      </c>
      <c r="N33" s="45" t="n">
        <v>0</v>
      </c>
      <c r="O33" s="5"/>
      <c r="P33" s="5"/>
      <c r="R33" s="12"/>
      <c r="S33" s="12"/>
      <c r="T33" s="12"/>
      <c r="U33" s="12"/>
      <c r="V33" s="12"/>
      <c r="W33" s="12"/>
      <c r="X33" s="12"/>
    </row>
    <row r="34" customFormat="false" ht="15.75" hidden="false" customHeight="false" outlineLevel="0" collapsed="false">
      <c r="A34" s="7"/>
      <c r="B34" s="5"/>
      <c r="C34" s="5"/>
      <c r="D34" s="5"/>
      <c r="E34" s="5"/>
      <c r="F34" s="5"/>
      <c r="G34" s="83" t="s">
        <v>23</v>
      </c>
      <c r="H34" s="45" t="n">
        <f aca="false">SUM(I34:N34)</f>
        <v>0.6</v>
      </c>
      <c r="I34" s="45" t="n">
        <v>0</v>
      </c>
      <c r="J34" s="45" t="n">
        <v>0.6</v>
      </c>
      <c r="K34" s="45" t="n">
        <v>0</v>
      </c>
      <c r="L34" s="45" t="n">
        <v>0</v>
      </c>
      <c r="M34" s="45" t="n">
        <v>0</v>
      </c>
      <c r="N34" s="45" t="n">
        <v>0</v>
      </c>
      <c r="O34" s="5"/>
      <c r="P34" s="5"/>
      <c r="R34" s="12"/>
      <c r="S34" s="12"/>
      <c r="T34" s="12"/>
      <c r="U34" s="12"/>
      <c r="V34" s="12"/>
      <c r="W34" s="12"/>
      <c r="X34" s="12"/>
    </row>
    <row r="35" customFormat="false" ht="31.5" hidden="false" customHeight="false" outlineLevel="0" collapsed="false">
      <c r="A35" s="7"/>
      <c r="B35" s="5"/>
      <c r="C35" s="5"/>
      <c r="D35" s="5"/>
      <c r="E35" s="5"/>
      <c r="F35" s="5"/>
      <c r="G35" s="83" t="s">
        <v>24</v>
      </c>
      <c r="H35" s="45" t="n">
        <f aca="false">SUM(I35:N35)</f>
        <v>0</v>
      </c>
      <c r="I35" s="45" t="n">
        <v>0</v>
      </c>
      <c r="J35" s="45" t="n">
        <v>0</v>
      </c>
      <c r="K35" s="45" t="n">
        <v>0</v>
      </c>
      <c r="L35" s="45" t="n">
        <v>0</v>
      </c>
      <c r="M35" s="45" t="n">
        <v>0</v>
      </c>
      <c r="N35" s="45" t="n">
        <v>0</v>
      </c>
      <c r="O35" s="5"/>
      <c r="P35" s="5"/>
      <c r="R35" s="12"/>
      <c r="S35" s="12"/>
      <c r="T35" s="12"/>
      <c r="U35" s="12"/>
      <c r="V35" s="12"/>
      <c r="W35" s="12"/>
      <c r="X35" s="12"/>
    </row>
    <row r="36" customFormat="false" ht="31.5" hidden="false" customHeight="true" outlineLevel="0" collapsed="false">
      <c r="A36" s="11" t="s">
        <v>274</v>
      </c>
      <c r="B36" s="5" t="s">
        <v>245</v>
      </c>
      <c r="C36" s="5" t="s">
        <v>39</v>
      </c>
      <c r="D36" s="5" t="s">
        <v>275</v>
      </c>
      <c r="E36" s="5" t="s">
        <v>276</v>
      </c>
      <c r="F36" s="5" t="s">
        <v>272</v>
      </c>
      <c r="G36" s="83" t="s">
        <v>19</v>
      </c>
      <c r="H36" s="45" t="n">
        <f aca="false">SUM(H37:H40)</f>
        <v>30.6</v>
      </c>
      <c r="I36" s="45" t="n">
        <f aca="false">SUM(I37:I40)</f>
        <v>0</v>
      </c>
      <c r="J36" s="45" t="n">
        <f aca="false">SUM(J37:J40)</f>
        <v>0</v>
      </c>
      <c r="K36" s="45" t="n">
        <f aca="false">SUM(K37:K40)</f>
        <v>0.6</v>
      </c>
      <c r="L36" s="45" t="n">
        <f aca="false">SUM(L37:L40)</f>
        <v>30</v>
      </c>
      <c r="M36" s="45" t="n">
        <f aca="false">SUM(M37:M40)</f>
        <v>0</v>
      </c>
      <c r="N36" s="45" t="n">
        <f aca="false">SUM(N37:N40)</f>
        <v>0</v>
      </c>
      <c r="O36" s="5" t="n">
        <v>590</v>
      </c>
      <c r="P36" s="5" t="s">
        <v>277</v>
      </c>
      <c r="R36" s="12"/>
      <c r="S36" s="12"/>
      <c r="T36" s="12"/>
      <c r="U36" s="12"/>
      <c r="V36" s="12"/>
      <c r="W36" s="12"/>
      <c r="X36" s="12"/>
    </row>
    <row r="37" customFormat="false" ht="15.75" hidden="false" customHeight="false" outlineLevel="0" collapsed="false">
      <c r="A37" s="11"/>
      <c r="B37" s="5"/>
      <c r="C37" s="5"/>
      <c r="D37" s="5"/>
      <c r="E37" s="5"/>
      <c r="F37" s="5"/>
      <c r="G37" s="83" t="s">
        <v>59</v>
      </c>
      <c r="H37" s="45" t="n">
        <f aca="false">SUM(I37:N37)</f>
        <v>29.7</v>
      </c>
      <c r="I37" s="45" t="n">
        <v>0</v>
      </c>
      <c r="J37" s="45" t="n">
        <v>0</v>
      </c>
      <c r="K37" s="45" t="n">
        <v>0</v>
      </c>
      <c r="L37" s="45" t="n">
        <v>29.7</v>
      </c>
      <c r="M37" s="45" t="n">
        <v>0</v>
      </c>
      <c r="N37" s="45" t="n">
        <v>0</v>
      </c>
      <c r="O37" s="5"/>
      <c r="P37" s="5"/>
      <c r="R37" s="12"/>
      <c r="S37" s="12"/>
      <c r="T37" s="12"/>
      <c r="U37" s="12"/>
      <c r="V37" s="12"/>
      <c r="W37" s="12"/>
      <c r="X37" s="12"/>
    </row>
    <row r="38" customFormat="false" ht="47.25" hidden="false" customHeight="false" outlineLevel="0" collapsed="false">
      <c r="A38" s="11"/>
      <c r="B38" s="5"/>
      <c r="C38" s="5"/>
      <c r="D38" s="5"/>
      <c r="E38" s="5"/>
      <c r="F38" s="5"/>
      <c r="G38" s="83" t="s">
        <v>22</v>
      </c>
      <c r="H38" s="45" t="n">
        <f aca="false">SUM(I38:N38)</f>
        <v>0.3</v>
      </c>
      <c r="I38" s="45" t="n">
        <v>0</v>
      </c>
      <c r="J38" s="45" t="n">
        <v>0</v>
      </c>
      <c r="K38" s="45" t="n">
        <v>0</v>
      </c>
      <c r="L38" s="45" t="n">
        <v>0.3</v>
      </c>
      <c r="M38" s="45" t="n">
        <v>0</v>
      </c>
      <c r="N38" s="45" t="n">
        <v>0</v>
      </c>
      <c r="O38" s="5"/>
      <c r="P38" s="5"/>
      <c r="R38" s="12"/>
      <c r="S38" s="12"/>
      <c r="T38" s="12"/>
      <c r="U38" s="12"/>
      <c r="V38" s="12"/>
      <c r="W38" s="12"/>
      <c r="X38" s="12"/>
    </row>
    <row r="39" customFormat="false" ht="15.75" hidden="false" customHeight="false" outlineLevel="0" collapsed="false">
      <c r="A39" s="11"/>
      <c r="B39" s="5"/>
      <c r="C39" s="5"/>
      <c r="D39" s="5"/>
      <c r="E39" s="5"/>
      <c r="F39" s="5"/>
      <c r="G39" s="83" t="s">
        <v>23</v>
      </c>
      <c r="H39" s="45" t="n">
        <f aca="false">SUM(I39:N39)</f>
        <v>0.6</v>
      </c>
      <c r="I39" s="45" t="n">
        <v>0</v>
      </c>
      <c r="J39" s="45" t="n">
        <v>0</v>
      </c>
      <c r="K39" s="45" t="n">
        <v>0.6</v>
      </c>
      <c r="L39" s="45" t="n">
        <v>0</v>
      </c>
      <c r="M39" s="45" t="n">
        <v>0</v>
      </c>
      <c r="N39" s="45" t="n">
        <v>0</v>
      </c>
      <c r="O39" s="5"/>
      <c r="P39" s="5"/>
      <c r="R39" s="12"/>
      <c r="S39" s="12"/>
      <c r="T39" s="12"/>
      <c r="U39" s="12"/>
      <c r="V39" s="12"/>
      <c r="W39" s="12"/>
      <c r="X39" s="12"/>
    </row>
    <row r="40" customFormat="false" ht="31.5" hidden="false" customHeight="false" outlineLevel="0" collapsed="false">
      <c r="A40" s="11"/>
      <c r="B40" s="5"/>
      <c r="C40" s="5"/>
      <c r="D40" s="5"/>
      <c r="E40" s="5"/>
      <c r="F40" s="5"/>
      <c r="G40" s="83" t="s">
        <v>24</v>
      </c>
      <c r="H40" s="45" t="n">
        <f aca="false">SUM(I40:N40)</f>
        <v>0</v>
      </c>
      <c r="I40" s="45" t="n">
        <v>0</v>
      </c>
      <c r="J40" s="45" t="n">
        <v>0</v>
      </c>
      <c r="K40" s="45" t="n">
        <v>0</v>
      </c>
      <c r="L40" s="45" t="n">
        <v>0</v>
      </c>
      <c r="M40" s="45" t="n">
        <v>0</v>
      </c>
      <c r="N40" s="45" t="n">
        <v>0</v>
      </c>
      <c r="O40" s="5"/>
      <c r="P40" s="5"/>
      <c r="R40" s="12"/>
      <c r="S40" s="12"/>
      <c r="T40" s="12"/>
      <c r="U40" s="12"/>
      <c r="V40" s="12"/>
      <c r="W40" s="12"/>
      <c r="X40" s="12"/>
    </row>
    <row r="41" customFormat="false" ht="42" hidden="false" customHeight="true" outlineLevel="0" collapsed="false">
      <c r="A41" s="11" t="s">
        <v>278</v>
      </c>
      <c r="B41" s="5" t="s">
        <v>251</v>
      </c>
      <c r="C41" s="5" t="s">
        <v>39</v>
      </c>
      <c r="D41" s="5" t="s">
        <v>279</v>
      </c>
      <c r="E41" s="5" t="s">
        <v>280</v>
      </c>
      <c r="F41" s="5" t="s">
        <v>272</v>
      </c>
      <c r="G41" s="83" t="s">
        <v>19</v>
      </c>
      <c r="H41" s="45" t="n">
        <f aca="false">SUM(H42:H45)</f>
        <v>20.6</v>
      </c>
      <c r="I41" s="45" t="n">
        <v>0</v>
      </c>
      <c r="J41" s="45" t="n">
        <v>0</v>
      </c>
      <c r="K41" s="45" t="n">
        <f aca="false">SUM(I42:I45)</f>
        <v>0</v>
      </c>
      <c r="L41" s="45" t="n">
        <f aca="false">L42+L43</f>
        <v>20</v>
      </c>
      <c r="M41" s="45" t="n">
        <f aca="false">SUM(M42:M45)</f>
        <v>0</v>
      </c>
      <c r="N41" s="45" t="n">
        <f aca="false">SUM(N42:N45)</f>
        <v>0</v>
      </c>
      <c r="O41" s="5" t="n">
        <v>7918</v>
      </c>
      <c r="P41" s="5" t="s">
        <v>281</v>
      </c>
      <c r="R41" s="12"/>
      <c r="S41" s="12"/>
      <c r="T41" s="12"/>
      <c r="U41" s="12"/>
      <c r="V41" s="12"/>
      <c r="W41" s="12"/>
      <c r="X41" s="12"/>
    </row>
    <row r="42" customFormat="false" ht="15.75" hidden="false" customHeight="false" outlineLevel="0" collapsed="false">
      <c r="A42" s="11"/>
      <c r="B42" s="5"/>
      <c r="C42" s="5"/>
      <c r="D42" s="5"/>
      <c r="E42" s="5"/>
      <c r="F42" s="5"/>
      <c r="G42" s="83" t="s">
        <v>59</v>
      </c>
      <c r="H42" s="45" t="n">
        <f aca="false">SUM(I42:N42)</f>
        <v>19.8</v>
      </c>
      <c r="I42" s="45" t="n">
        <v>0</v>
      </c>
      <c r="J42" s="45" t="n">
        <v>0</v>
      </c>
      <c r="K42" s="45" t="n">
        <v>0</v>
      </c>
      <c r="L42" s="45" t="n">
        <v>19.8</v>
      </c>
      <c r="M42" s="45" t="n">
        <v>0</v>
      </c>
      <c r="N42" s="45" t="n">
        <v>0</v>
      </c>
      <c r="O42" s="5"/>
      <c r="P42" s="5"/>
      <c r="R42" s="12"/>
      <c r="S42" s="12"/>
      <c r="T42" s="12"/>
      <c r="U42" s="12"/>
      <c r="V42" s="12"/>
      <c r="W42" s="12"/>
      <c r="X42" s="12"/>
    </row>
    <row r="43" customFormat="false" ht="47.25" hidden="false" customHeight="false" outlineLevel="0" collapsed="false">
      <c r="A43" s="11"/>
      <c r="B43" s="5"/>
      <c r="C43" s="5"/>
      <c r="D43" s="5"/>
      <c r="E43" s="5"/>
      <c r="F43" s="5"/>
      <c r="G43" s="83" t="s">
        <v>22</v>
      </c>
      <c r="H43" s="45" t="n">
        <f aca="false">SUM(I43:N43)</f>
        <v>0.2</v>
      </c>
      <c r="I43" s="45" t="n">
        <v>0</v>
      </c>
      <c r="J43" s="45" t="n">
        <v>0</v>
      </c>
      <c r="K43" s="45" t="n">
        <v>0</v>
      </c>
      <c r="L43" s="45" t="n">
        <v>0.2</v>
      </c>
      <c r="M43" s="45" t="n">
        <v>0</v>
      </c>
      <c r="N43" s="45" t="n">
        <v>0</v>
      </c>
      <c r="O43" s="5"/>
      <c r="P43" s="5"/>
      <c r="R43" s="12"/>
      <c r="S43" s="12"/>
      <c r="T43" s="12"/>
      <c r="U43" s="12"/>
      <c r="V43" s="12"/>
      <c r="W43" s="12"/>
      <c r="X43" s="12"/>
    </row>
    <row r="44" customFormat="false" ht="27" hidden="false" customHeight="true" outlineLevel="0" collapsed="false">
      <c r="A44" s="11"/>
      <c r="B44" s="5"/>
      <c r="C44" s="5"/>
      <c r="D44" s="5"/>
      <c r="E44" s="5"/>
      <c r="F44" s="5"/>
      <c r="G44" s="83" t="s">
        <v>23</v>
      </c>
      <c r="H44" s="45" t="n">
        <f aca="false">SUM(I44:N44)</f>
        <v>0.6</v>
      </c>
      <c r="I44" s="45" t="n">
        <v>0</v>
      </c>
      <c r="J44" s="45" t="n">
        <v>0</v>
      </c>
      <c r="K44" s="45" t="n">
        <v>0.6</v>
      </c>
      <c r="L44" s="45" t="n">
        <v>0</v>
      </c>
      <c r="M44" s="45" t="n">
        <v>0</v>
      </c>
      <c r="N44" s="45" t="n">
        <v>0</v>
      </c>
      <c r="O44" s="5"/>
      <c r="P44" s="5"/>
      <c r="R44" s="12"/>
      <c r="S44" s="12"/>
      <c r="T44" s="12"/>
      <c r="U44" s="12"/>
      <c r="V44" s="12"/>
      <c r="W44" s="12"/>
      <c r="X44" s="12"/>
    </row>
    <row r="45" customFormat="false" ht="45" hidden="false" customHeight="true" outlineLevel="0" collapsed="false">
      <c r="A45" s="11"/>
      <c r="B45" s="5"/>
      <c r="C45" s="5"/>
      <c r="D45" s="5"/>
      <c r="E45" s="5"/>
      <c r="F45" s="5"/>
      <c r="G45" s="83" t="s">
        <v>24</v>
      </c>
      <c r="H45" s="45" t="n">
        <f aca="false">SUM(I45:N45)</f>
        <v>0</v>
      </c>
      <c r="I45" s="45" t="n">
        <v>0</v>
      </c>
      <c r="J45" s="45" t="n">
        <v>0</v>
      </c>
      <c r="K45" s="45" t="n">
        <v>0</v>
      </c>
      <c r="L45" s="45" t="n">
        <v>0</v>
      </c>
      <c r="M45" s="45" t="n">
        <v>0</v>
      </c>
      <c r="N45" s="45" t="n">
        <v>0</v>
      </c>
      <c r="O45" s="5"/>
      <c r="P45" s="5"/>
      <c r="R45" s="12"/>
      <c r="S45" s="12"/>
      <c r="T45" s="12"/>
      <c r="U45" s="12"/>
      <c r="V45" s="12"/>
      <c r="W45" s="12"/>
      <c r="X45" s="12"/>
    </row>
    <row r="46" customFormat="false" ht="31.5" hidden="false" customHeight="true" outlineLevel="0" collapsed="false">
      <c r="A46" s="11" t="s">
        <v>282</v>
      </c>
      <c r="B46" s="5" t="s">
        <v>245</v>
      </c>
      <c r="C46" s="5" t="s">
        <v>39</v>
      </c>
      <c r="D46" s="5" t="s">
        <v>252</v>
      </c>
      <c r="E46" s="5" t="s">
        <v>283</v>
      </c>
      <c r="F46" s="5" t="s">
        <v>284</v>
      </c>
      <c r="G46" s="83" t="s">
        <v>19</v>
      </c>
      <c r="H46" s="45" t="n">
        <f aca="false">SUM(H47:H50)</f>
        <v>30.6</v>
      </c>
      <c r="I46" s="45" t="n">
        <f aca="false">SUM(I47:I50)</f>
        <v>0</v>
      </c>
      <c r="J46" s="45" t="n">
        <f aca="false">SUM(J47:J50)</f>
        <v>0</v>
      </c>
      <c r="K46" s="45" t="n">
        <f aca="false">SUM(K47:K50)</f>
        <v>0</v>
      </c>
      <c r="L46" s="45" t="n">
        <f aca="false">SUM(L47:L50)</f>
        <v>0.6</v>
      </c>
      <c r="M46" s="45" t="n">
        <f aca="false">SUM(M47:M50)</f>
        <v>30</v>
      </c>
      <c r="N46" s="45" t="n">
        <f aca="false">SUM(N47:N50)</f>
        <v>0</v>
      </c>
      <c r="O46" s="5" t="n">
        <v>1002</v>
      </c>
      <c r="P46" s="5" t="s">
        <v>285</v>
      </c>
      <c r="R46" s="12"/>
      <c r="S46" s="12"/>
      <c r="T46" s="12"/>
      <c r="U46" s="12"/>
      <c r="V46" s="12"/>
      <c r="W46" s="12"/>
      <c r="X46" s="12"/>
      <c r="Y46" s="12"/>
    </row>
    <row r="47" customFormat="false" ht="15.75" hidden="false" customHeight="false" outlineLevel="0" collapsed="false">
      <c r="A47" s="11"/>
      <c r="B47" s="5"/>
      <c r="C47" s="5"/>
      <c r="D47" s="5"/>
      <c r="E47" s="5"/>
      <c r="F47" s="5"/>
      <c r="G47" s="83" t="s">
        <v>59</v>
      </c>
      <c r="H47" s="45" t="n">
        <f aca="false">SUM(I47:N47)</f>
        <v>29.7</v>
      </c>
      <c r="I47" s="45" t="n">
        <v>0</v>
      </c>
      <c r="J47" s="45" t="n">
        <v>0</v>
      </c>
      <c r="K47" s="45" t="n">
        <v>0</v>
      </c>
      <c r="L47" s="45" t="n">
        <v>0</v>
      </c>
      <c r="M47" s="45" t="n">
        <v>29.7</v>
      </c>
      <c r="N47" s="45" t="n">
        <v>0</v>
      </c>
      <c r="O47" s="5"/>
      <c r="P47" s="5"/>
      <c r="R47" s="12"/>
      <c r="S47" s="12"/>
      <c r="T47" s="12"/>
      <c r="U47" s="12"/>
      <c r="V47" s="12"/>
      <c r="W47" s="12"/>
      <c r="X47" s="12"/>
    </row>
    <row r="48" customFormat="false" ht="47.25" hidden="false" customHeight="false" outlineLevel="0" collapsed="false">
      <c r="A48" s="11"/>
      <c r="B48" s="5"/>
      <c r="C48" s="5"/>
      <c r="D48" s="5"/>
      <c r="E48" s="5"/>
      <c r="F48" s="5"/>
      <c r="G48" s="83" t="s">
        <v>22</v>
      </c>
      <c r="H48" s="45" t="n">
        <f aca="false">SUM(I48:N48)</f>
        <v>0.3</v>
      </c>
      <c r="I48" s="45" t="n">
        <v>0</v>
      </c>
      <c r="J48" s="45" t="n">
        <v>0</v>
      </c>
      <c r="K48" s="45" t="n">
        <v>0</v>
      </c>
      <c r="L48" s="45" t="n">
        <v>0</v>
      </c>
      <c r="M48" s="45" t="n">
        <v>0.3</v>
      </c>
      <c r="N48" s="45" t="n">
        <v>0</v>
      </c>
      <c r="O48" s="5"/>
      <c r="P48" s="5"/>
      <c r="R48" s="12"/>
      <c r="S48" s="12"/>
      <c r="T48" s="12"/>
      <c r="U48" s="12"/>
      <c r="V48" s="12"/>
      <c r="W48" s="12"/>
      <c r="X48" s="12"/>
    </row>
    <row r="49" customFormat="false" ht="15.75" hidden="false" customHeight="false" outlineLevel="0" collapsed="false">
      <c r="A49" s="11"/>
      <c r="B49" s="5"/>
      <c r="C49" s="5"/>
      <c r="D49" s="5"/>
      <c r="E49" s="5"/>
      <c r="F49" s="5"/>
      <c r="G49" s="83" t="s">
        <v>23</v>
      </c>
      <c r="H49" s="45" t="n">
        <f aca="false">SUM(I49:N49)</f>
        <v>0.6</v>
      </c>
      <c r="I49" s="45" t="n">
        <v>0</v>
      </c>
      <c r="J49" s="45" t="n">
        <v>0</v>
      </c>
      <c r="K49" s="45" t="n">
        <v>0</v>
      </c>
      <c r="L49" s="45" t="n">
        <v>0.6</v>
      </c>
      <c r="M49" s="45" t="n">
        <v>0</v>
      </c>
      <c r="N49" s="45" t="n">
        <v>0</v>
      </c>
      <c r="O49" s="5"/>
      <c r="P49" s="5"/>
      <c r="R49" s="12"/>
      <c r="S49" s="12"/>
      <c r="T49" s="12"/>
      <c r="U49" s="12"/>
      <c r="V49" s="12"/>
      <c r="W49" s="12"/>
      <c r="X49" s="12"/>
    </row>
    <row r="50" customFormat="false" ht="31.5" hidden="false" customHeight="false" outlineLevel="0" collapsed="false">
      <c r="A50" s="11"/>
      <c r="B50" s="5"/>
      <c r="C50" s="5"/>
      <c r="D50" s="5"/>
      <c r="E50" s="5"/>
      <c r="F50" s="5"/>
      <c r="G50" s="83" t="s">
        <v>24</v>
      </c>
      <c r="H50" s="45" t="n">
        <f aca="false">SUM(I50:N50)</f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5"/>
      <c r="P50" s="5"/>
      <c r="R50" s="12"/>
      <c r="S50" s="12"/>
      <c r="T50" s="12"/>
      <c r="U50" s="12"/>
      <c r="V50" s="12"/>
      <c r="W50" s="12"/>
      <c r="X50" s="12"/>
    </row>
    <row r="51" customFormat="false" ht="31.5" hidden="false" customHeight="true" outlineLevel="0" collapsed="false">
      <c r="A51" s="11" t="s">
        <v>286</v>
      </c>
      <c r="B51" s="5" t="s">
        <v>245</v>
      </c>
      <c r="C51" s="5" t="s">
        <v>39</v>
      </c>
      <c r="D51" s="5" t="n">
        <v>2027</v>
      </c>
      <c r="E51" s="5" t="s">
        <v>263</v>
      </c>
      <c r="F51" s="5" t="s">
        <v>50</v>
      </c>
      <c r="G51" s="83" t="s">
        <v>19</v>
      </c>
      <c r="H51" s="26" t="n">
        <f aca="false">SUM(H52:H55)</f>
        <v>5.3</v>
      </c>
      <c r="I51" s="45" t="n">
        <f aca="false">SUM(I52:I55)</f>
        <v>0</v>
      </c>
      <c r="J51" s="45" t="n">
        <f aca="false">SUM(J52:J55)</f>
        <v>0</v>
      </c>
      <c r="K51" s="45" t="n">
        <f aca="false">SUM(K52:K55)</f>
        <v>5.3</v>
      </c>
      <c r="L51" s="45" t="n">
        <f aca="false">SUM(L52:L55)</f>
        <v>0</v>
      </c>
      <c r="M51" s="45" t="n">
        <f aca="false">SUM(M52:M55)</f>
        <v>0</v>
      </c>
      <c r="N51" s="45" t="n">
        <f aca="false">SUM(N52:N55)</f>
        <v>0</v>
      </c>
      <c r="O51" s="5" t="n">
        <v>942</v>
      </c>
      <c r="P51" s="5" t="s">
        <v>287</v>
      </c>
      <c r="R51" s="12"/>
      <c r="S51" s="12"/>
      <c r="T51" s="12"/>
      <c r="U51" s="12"/>
      <c r="V51" s="12"/>
      <c r="W51" s="12"/>
      <c r="X51" s="12"/>
    </row>
    <row r="52" customFormat="false" ht="15.75" hidden="false" customHeight="false" outlineLevel="0" collapsed="false">
      <c r="A52" s="11"/>
      <c r="B52" s="5"/>
      <c r="C52" s="5"/>
      <c r="D52" s="5"/>
      <c r="E52" s="5"/>
      <c r="F52" s="5"/>
      <c r="G52" s="83" t="s">
        <v>59</v>
      </c>
      <c r="H52" s="45" t="n">
        <f aca="false">SUM(I52:N52)</f>
        <v>0</v>
      </c>
      <c r="I52" s="45" t="n">
        <v>0</v>
      </c>
      <c r="J52" s="45" t="n">
        <v>0</v>
      </c>
      <c r="K52" s="45" t="n">
        <v>0</v>
      </c>
      <c r="L52" s="45" t="n">
        <v>0</v>
      </c>
      <c r="M52" s="45" t="n">
        <v>0</v>
      </c>
      <c r="N52" s="45" t="n">
        <v>0</v>
      </c>
      <c r="O52" s="5"/>
      <c r="P52" s="5"/>
      <c r="R52" s="12"/>
      <c r="S52" s="12"/>
      <c r="T52" s="12"/>
      <c r="U52" s="12"/>
      <c r="V52" s="12"/>
      <c r="W52" s="12"/>
      <c r="X52" s="12"/>
    </row>
    <row r="53" customFormat="false" ht="47.25" hidden="false" customHeight="false" outlineLevel="0" collapsed="false">
      <c r="A53" s="11"/>
      <c r="B53" s="5"/>
      <c r="C53" s="5"/>
      <c r="D53" s="5"/>
      <c r="E53" s="5"/>
      <c r="F53" s="5"/>
      <c r="G53" s="83" t="s">
        <v>22</v>
      </c>
      <c r="H53" s="45" t="n">
        <f aca="false">SUM(I53:N53)</f>
        <v>5</v>
      </c>
      <c r="I53" s="45" t="n">
        <v>0</v>
      </c>
      <c r="J53" s="45" t="n">
        <v>0</v>
      </c>
      <c r="K53" s="45" t="n">
        <v>5</v>
      </c>
      <c r="L53" s="45" t="n">
        <v>0</v>
      </c>
      <c r="M53" s="45" t="n">
        <v>0</v>
      </c>
      <c r="N53" s="45" t="n">
        <v>0</v>
      </c>
      <c r="O53" s="5"/>
      <c r="P53" s="5"/>
      <c r="R53" s="12"/>
      <c r="S53" s="12"/>
      <c r="T53" s="12"/>
      <c r="U53" s="12"/>
      <c r="V53" s="12"/>
      <c r="W53" s="12"/>
      <c r="X53" s="12"/>
    </row>
    <row r="54" customFormat="false" ht="15.75" hidden="false" customHeight="false" outlineLevel="0" collapsed="false">
      <c r="A54" s="11"/>
      <c r="B54" s="5"/>
      <c r="C54" s="5"/>
      <c r="D54" s="5"/>
      <c r="E54" s="5"/>
      <c r="F54" s="5"/>
      <c r="G54" s="83" t="s">
        <v>23</v>
      </c>
      <c r="H54" s="45" t="n">
        <f aca="false">SUM(I54:N54)</f>
        <v>0.3</v>
      </c>
      <c r="I54" s="45" t="n">
        <v>0</v>
      </c>
      <c r="J54" s="45" t="n">
        <v>0</v>
      </c>
      <c r="K54" s="45" t="n">
        <v>0.3</v>
      </c>
      <c r="L54" s="45" t="n">
        <v>0</v>
      </c>
      <c r="M54" s="45" t="n">
        <v>0</v>
      </c>
      <c r="N54" s="45" t="n">
        <v>0</v>
      </c>
      <c r="O54" s="5"/>
      <c r="P54" s="5"/>
      <c r="R54" s="12"/>
      <c r="S54" s="12"/>
      <c r="T54" s="12"/>
      <c r="U54" s="12"/>
      <c r="V54" s="12"/>
      <c r="W54" s="12"/>
      <c r="X54" s="12"/>
    </row>
    <row r="55" customFormat="false" ht="31.5" hidden="false" customHeight="false" outlineLevel="0" collapsed="false">
      <c r="A55" s="11"/>
      <c r="B55" s="5"/>
      <c r="C55" s="5"/>
      <c r="D55" s="5"/>
      <c r="E55" s="5"/>
      <c r="F55" s="5"/>
      <c r="G55" s="83" t="s">
        <v>24</v>
      </c>
      <c r="H55" s="45" t="n">
        <f aca="false">SUM(I55:N55)</f>
        <v>0</v>
      </c>
      <c r="I55" s="45" t="n">
        <v>0</v>
      </c>
      <c r="J55" s="45" t="n">
        <v>0</v>
      </c>
      <c r="K55" s="45" t="n">
        <v>0</v>
      </c>
      <c r="L55" s="45" t="n">
        <v>0</v>
      </c>
      <c r="M55" s="45" t="n">
        <v>0</v>
      </c>
      <c r="N55" s="45" t="n">
        <v>0</v>
      </c>
      <c r="O55" s="5"/>
      <c r="P55" s="5"/>
      <c r="R55" s="12"/>
      <c r="S55" s="12"/>
      <c r="T55" s="12"/>
      <c r="U55" s="12"/>
      <c r="V55" s="12"/>
      <c r="W55" s="12"/>
      <c r="X55" s="12"/>
    </row>
    <row r="56" customFormat="false" ht="31.5" hidden="false" customHeight="true" outlineLevel="0" collapsed="false">
      <c r="A56" s="11" t="s">
        <v>288</v>
      </c>
      <c r="B56" s="5" t="s">
        <v>245</v>
      </c>
      <c r="C56" s="5" t="s">
        <v>39</v>
      </c>
      <c r="D56" s="5" t="s">
        <v>289</v>
      </c>
      <c r="E56" s="5" t="s">
        <v>290</v>
      </c>
      <c r="F56" s="5" t="s">
        <v>272</v>
      </c>
      <c r="G56" s="83" t="s">
        <v>19</v>
      </c>
      <c r="H56" s="45" t="n">
        <f aca="false">SUM(H57:H60)</f>
        <v>30.6</v>
      </c>
      <c r="I56" s="45" t="n">
        <f aca="false">SUM(I57:I60)</f>
        <v>0</v>
      </c>
      <c r="J56" s="45" t="n">
        <f aca="false">SUM(J57:J60)</f>
        <v>0.6</v>
      </c>
      <c r="K56" s="45" t="n">
        <f aca="false">SUM(K57:K60)</f>
        <v>30</v>
      </c>
      <c r="L56" s="45" t="n">
        <f aca="false">SUM(L57:L60)</f>
        <v>0</v>
      </c>
      <c r="M56" s="45" t="n">
        <f aca="false">SUM(M57:M60)</f>
        <v>0</v>
      </c>
      <c r="N56" s="45" t="n">
        <f aca="false">SUM(N57:N60)</f>
        <v>0</v>
      </c>
      <c r="O56" s="5" t="n">
        <v>916</v>
      </c>
      <c r="P56" s="5" t="s">
        <v>291</v>
      </c>
      <c r="R56" s="12"/>
      <c r="S56" s="12"/>
      <c r="T56" s="12"/>
      <c r="U56" s="12"/>
      <c r="V56" s="12"/>
      <c r="W56" s="12"/>
      <c r="X56" s="12"/>
    </row>
    <row r="57" customFormat="false" ht="15.75" hidden="false" customHeight="false" outlineLevel="0" collapsed="false">
      <c r="A57" s="11"/>
      <c r="B57" s="5"/>
      <c r="C57" s="5"/>
      <c r="D57" s="5"/>
      <c r="E57" s="5"/>
      <c r="F57" s="5"/>
      <c r="G57" s="83" t="s">
        <v>59</v>
      </c>
      <c r="H57" s="45" t="n">
        <f aca="false">SUM(I57:N57)</f>
        <v>29.7</v>
      </c>
      <c r="I57" s="45" t="n">
        <v>0</v>
      </c>
      <c r="J57" s="45" t="n">
        <v>0</v>
      </c>
      <c r="K57" s="45" t="n">
        <v>29.7</v>
      </c>
      <c r="L57" s="45" t="n">
        <v>0</v>
      </c>
      <c r="M57" s="45" t="n">
        <v>0</v>
      </c>
      <c r="N57" s="45" t="n">
        <v>0</v>
      </c>
      <c r="O57" s="5"/>
      <c r="P57" s="5"/>
      <c r="R57" s="12"/>
      <c r="S57" s="12"/>
      <c r="T57" s="12"/>
      <c r="U57" s="12"/>
      <c r="V57" s="12"/>
      <c r="W57" s="12"/>
      <c r="X57" s="12"/>
    </row>
    <row r="58" customFormat="false" ht="47.25" hidden="false" customHeight="false" outlineLevel="0" collapsed="false">
      <c r="A58" s="11"/>
      <c r="B58" s="5"/>
      <c r="C58" s="5"/>
      <c r="D58" s="5"/>
      <c r="E58" s="5"/>
      <c r="F58" s="5"/>
      <c r="G58" s="83" t="s">
        <v>22</v>
      </c>
      <c r="H58" s="45" t="n">
        <f aca="false">SUM(I58:N58)</f>
        <v>0.3</v>
      </c>
      <c r="I58" s="45" t="n">
        <v>0</v>
      </c>
      <c r="J58" s="45" t="n">
        <v>0</v>
      </c>
      <c r="K58" s="45" t="n">
        <v>0.3</v>
      </c>
      <c r="L58" s="45" t="n">
        <v>0</v>
      </c>
      <c r="M58" s="45" t="n">
        <v>0</v>
      </c>
      <c r="N58" s="45" t="n">
        <v>0</v>
      </c>
      <c r="O58" s="5"/>
      <c r="P58" s="5"/>
      <c r="R58" s="12"/>
      <c r="S58" s="12"/>
      <c r="T58" s="12"/>
      <c r="U58" s="12"/>
      <c r="V58" s="12"/>
      <c r="W58" s="12"/>
      <c r="X58" s="12"/>
    </row>
    <row r="59" customFormat="false" ht="15.75" hidden="false" customHeight="false" outlineLevel="0" collapsed="false">
      <c r="A59" s="11"/>
      <c r="B59" s="5"/>
      <c r="C59" s="5"/>
      <c r="D59" s="5"/>
      <c r="E59" s="5"/>
      <c r="F59" s="5"/>
      <c r="G59" s="83" t="s">
        <v>23</v>
      </c>
      <c r="H59" s="45" t="n">
        <f aca="false">SUM(I59:N59)</f>
        <v>0.6</v>
      </c>
      <c r="I59" s="45" t="n">
        <v>0</v>
      </c>
      <c r="J59" s="45" t="n">
        <v>0.6</v>
      </c>
      <c r="K59" s="45" t="n">
        <v>0</v>
      </c>
      <c r="L59" s="45" t="n">
        <v>0</v>
      </c>
      <c r="M59" s="45" t="n">
        <v>0</v>
      </c>
      <c r="N59" s="45" t="n">
        <v>0</v>
      </c>
      <c r="O59" s="5"/>
      <c r="P59" s="5"/>
      <c r="R59" s="12"/>
      <c r="S59" s="12"/>
      <c r="T59" s="12"/>
      <c r="U59" s="12"/>
      <c r="V59" s="12"/>
      <c r="W59" s="12"/>
      <c r="X59" s="12"/>
    </row>
    <row r="60" customFormat="false" ht="31.5" hidden="false" customHeight="false" outlineLevel="0" collapsed="false">
      <c r="A60" s="11"/>
      <c r="B60" s="5"/>
      <c r="C60" s="5"/>
      <c r="D60" s="5"/>
      <c r="E60" s="5"/>
      <c r="F60" s="5"/>
      <c r="G60" s="83" t="s">
        <v>24</v>
      </c>
      <c r="H60" s="45" t="n">
        <f aca="false">SUM(I60:N60)</f>
        <v>0</v>
      </c>
      <c r="I60" s="45" t="n">
        <v>0</v>
      </c>
      <c r="J60" s="45" t="n">
        <v>0</v>
      </c>
      <c r="K60" s="45" t="n">
        <v>0</v>
      </c>
      <c r="L60" s="45" t="n">
        <v>0</v>
      </c>
      <c r="M60" s="45" t="n">
        <v>0</v>
      </c>
      <c r="N60" s="45" t="n">
        <v>0</v>
      </c>
      <c r="O60" s="5"/>
      <c r="P60" s="5"/>
      <c r="R60" s="12"/>
      <c r="S60" s="12"/>
      <c r="T60" s="12"/>
      <c r="U60" s="12"/>
      <c r="V60" s="12"/>
      <c r="W60" s="12"/>
      <c r="X60" s="12"/>
    </row>
    <row r="61" customFormat="false" ht="31.5" hidden="false" customHeight="true" outlineLevel="0" collapsed="false">
      <c r="A61" s="11" t="s">
        <v>292</v>
      </c>
      <c r="B61" s="5" t="s">
        <v>245</v>
      </c>
      <c r="C61" s="5" t="s">
        <v>39</v>
      </c>
      <c r="D61" s="5" t="s">
        <v>289</v>
      </c>
      <c r="E61" s="5" t="s">
        <v>49</v>
      </c>
      <c r="F61" s="5" t="s">
        <v>293</v>
      </c>
      <c r="G61" s="83" t="s">
        <v>19</v>
      </c>
      <c r="H61" s="45" t="n">
        <f aca="false">SUM(H62:H65)</f>
        <v>2.6</v>
      </c>
      <c r="I61" s="45" t="n">
        <f aca="false">SUM(I62:I65)</f>
        <v>0</v>
      </c>
      <c r="J61" s="45" t="n">
        <f aca="false">SUM(J62:J65)</f>
        <v>0.6</v>
      </c>
      <c r="K61" s="45" t="n">
        <f aca="false">SUM(K62:K65)</f>
        <v>2</v>
      </c>
      <c r="L61" s="45" t="n">
        <f aca="false">SUM(L62:L65)</f>
        <v>0</v>
      </c>
      <c r="M61" s="45" t="n">
        <f aca="false">SUM(M62:M65)</f>
        <v>0</v>
      </c>
      <c r="N61" s="45" t="n">
        <f aca="false">SUM(N62:N65)</f>
        <v>0</v>
      </c>
      <c r="O61" s="5" t="n">
        <v>1146</v>
      </c>
      <c r="P61" s="5" t="s">
        <v>294</v>
      </c>
      <c r="R61" s="12"/>
      <c r="S61" s="12"/>
      <c r="T61" s="12"/>
      <c r="U61" s="12"/>
      <c r="V61" s="12"/>
      <c r="W61" s="12"/>
      <c r="X61" s="12"/>
    </row>
    <row r="62" customFormat="false" ht="15.75" hidden="false" customHeight="false" outlineLevel="0" collapsed="false">
      <c r="A62" s="11"/>
      <c r="B62" s="5"/>
      <c r="C62" s="5"/>
      <c r="D62" s="5"/>
      <c r="E62" s="5"/>
      <c r="F62" s="5"/>
      <c r="G62" s="83" t="s">
        <v>59</v>
      </c>
      <c r="H62" s="45" t="n">
        <f aca="false">SUM(I62:N62)</f>
        <v>2</v>
      </c>
      <c r="I62" s="45" t="n">
        <v>0</v>
      </c>
      <c r="J62" s="45" t="n">
        <v>0</v>
      </c>
      <c r="K62" s="45" t="n">
        <v>2</v>
      </c>
      <c r="L62" s="45" t="n">
        <v>0</v>
      </c>
      <c r="M62" s="45" t="n">
        <v>0</v>
      </c>
      <c r="N62" s="45" t="n">
        <v>0</v>
      </c>
      <c r="O62" s="5"/>
      <c r="P62" s="5"/>
      <c r="R62" s="12"/>
      <c r="S62" s="12"/>
      <c r="T62" s="12"/>
      <c r="U62" s="12"/>
      <c r="V62" s="12"/>
      <c r="W62" s="12"/>
      <c r="X62" s="12"/>
    </row>
    <row r="63" customFormat="false" ht="47.25" hidden="false" customHeight="false" outlineLevel="0" collapsed="false">
      <c r="A63" s="11"/>
      <c r="B63" s="5"/>
      <c r="C63" s="5"/>
      <c r="D63" s="5"/>
      <c r="E63" s="5"/>
      <c r="F63" s="5"/>
      <c r="G63" s="83" t="s">
        <v>22</v>
      </c>
      <c r="H63" s="45" t="n">
        <f aca="false">SUM(I63:N63)</f>
        <v>0</v>
      </c>
      <c r="I63" s="45" t="n">
        <v>0</v>
      </c>
      <c r="J63" s="45" t="n">
        <v>0</v>
      </c>
      <c r="K63" s="45" t="n">
        <v>0</v>
      </c>
      <c r="L63" s="45" t="n">
        <v>0</v>
      </c>
      <c r="M63" s="45" t="n">
        <v>0</v>
      </c>
      <c r="N63" s="45" t="n">
        <v>0</v>
      </c>
      <c r="O63" s="5"/>
      <c r="P63" s="5"/>
      <c r="R63" s="12"/>
      <c r="S63" s="12"/>
      <c r="T63" s="12"/>
      <c r="U63" s="12"/>
      <c r="V63" s="12"/>
      <c r="W63" s="12"/>
      <c r="X63" s="12"/>
    </row>
    <row r="64" customFormat="false" ht="15.75" hidden="false" customHeight="false" outlineLevel="0" collapsed="false">
      <c r="A64" s="11"/>
      <c r="B64" s="5"/>
      <c r="C64" s="5"/>
      <c r="D64" s="5"/>
      <c r="E64" s="5"/>
      <c r="F64" s="5"/>
      <c r="G64" s="83" t="s">
        <v>23</v>
      </c>
      <c r="H64" s="45" t="n">
        <f aca="false">SUM(I64:N64)</f>
        <v>0.6</v>
      </c>
      <c r="I64" s="45" t="n">
        <v>0</v>
      </c>
      <c r="J64" s="45" t="n">
        <v>0.6</v>
      </c>
      <c r="K64" s="45" t="n">
        <v>0</v>
      </c>
      <c r="L64" s="45" t="n">
        <v>0</v>
      </c>
      <c r="M64" s="45" t="n">
        <v>0</v>
      </c>
      <c r="N64" s="45" t="n">
        <v>0</v>
      </c>
      <c r="O64" s="5"/>
      <c r="P64" s="5"/>
      <c r="R64" s="12"/>
      <c r="S64" s="12"/>
      <c r="T64" s="12"/>
      <c r="U64" s="12"/>
      <c r="V64" s="12"/>
      <c r="W64" s="12"/>
      <c r="X64" s="12"/>
    </row>
    <row r="65" customFormat="false" ht="31.5" hidden="false" customHeight="false" outlineLevel="0" collapsed="false">
      <c r="A65" s="11"/>
      <c r="B65" s="5"/>
      <c r="C65" s="5"/>
      <c r="D65" s="5"/>
      <c r="E65" s="5"/>
      <c r="F65" s="5"/>
      <c r="G65" s="83" t="s">
        <v>24</v>
      </c>
      <c r="H65" s="45" t="n">
        <f aca="false">SUM(I65:N65)</f>
        <v>0</v>
      </c>
      <c r="I65" s="45" t="n">
        <v>0</v>
      </c>
      <c r="J65" s="45" t="n">
        <v>0</v>
      </c>
      <c r="K65" s="45" t="n">
        <v>0</v>
      </c>
      <c r="L65" s="45" t="n">
        <v>0</v>
      </c>
      <c r="M65" s="45" t="n">
        <v>0</v>
      </c>
      <c r="N65" s="45" t="n">
        <v>0</v>
      </c>
      <c r="O65" s="5"/>
      <c r="P65" s="5"/>
      <c r="R65" s="12"/>
      <c r="S65" s="12"/>
      <c r="T65" s="12"/>
      <c r="U65" s="12"/>
      <c r="V65" s="12"/>
      <c r="W65" s="12"/>
      <c r="X65" s="12"/>
    </row>
    <row r="66" customFormat="false" ht="31.5" hidden="false" customHeight="true" outlineLevel="0" collapsed="false">
      <c r="A66" s="11" t="s">
        <v>295</v>
      </c>
      <c r="B66" s="5" t="s">
        <v>245</v>
      </c>
      <c r="C66" s="5" t="s">
        <v>39</v>
      </c>
      <c r="D66" s="5" t="s">
        <v>296</v>
      </c>
      <c r="E66" s="5" t="s">
        <v>297</v>
      </c>
      <c r="F66" s="5" t="s">
        <v>298</v>
      </c>
      <c r="G66" s="83" t="s">
        <v>19</v>
      </c>
      <c r="H66" s="45" t="n">
        <f aca="false">SUM(H67:H70)</f>
        <v>30.6</v>
      </c>
      <c r="I66" s="45" t="n">
        <f aca="false">SUM(I67:I70)</f>
        <v>0</v>
      </c>
      <c r="J66" s="45" t="n">
        <f aca="false">SUM(J67:J70)</f>
        <v>0</v>
      </c>
      <c r="K66" s="45" t="n">
        <f aca="false">SUM(K67:K70)</f>
        <v>0</v>
      </c>
      <c r="L66" s="45" t="n">
        <f aca="false">SUM(L67:L70)</f>
        <v>0</v>
      </c>
      <c r="M66" s="45" t="n">
        <f aca="false">SUM(M67:M70)</f>
        <v>0.6</v>
      </c>
      <c r="N66" s="45" t="n">
        <f aca="false">SUM(N67:N70)</f>
        <v>30</v>
      </c>
      <c r="O66" s="5" t="n">
        <v>677</v>
      </c>
      <c r="P66" s="5" t="s">
        <v>299</v>
      </c>
      <c r="R66" s="12"/>
      <c r="S66" s="12"/>
      <c r="T66" s="12"/>
      <c r="U66" s="12"/>
      <c r="V66" s="12"/>
      <c r="W66" s="12"/>
      <c r="X66" s="12"/>
    </row>
    <row r="67" customFormat="false" ht="15.75" hidden="false" customHeight="false" outlineLevel="0" collapsed="false">
      <c r="A67" s="11"/>
      <c r="B67" s="5"/>
      <c r="C67" s="5"/>
      <c r="D67" s="5"/>
      <c r="E67" s="5"/>
      <c r="F67" s="5"/>
      <c r="G67" s="83" t="s">
        <v>59</v>
      </c>
      <c r="H67" s="45" t="n">
        <f aca="false">SUM(I67:N67)</f>
        <v>29.7</v>
      </c>
      <c r="I67" s="45" t="n">
        <v>0</v>
      </c>
      <c r="J67" s="45" t="n">
        <v>0</v>
      </c>
      <c r="K67" s="45" t="n">
        <v>0</v>
      </c>
      <c r="L67" s="45" t="n">
        <v>0</v>
      </c>
      <c r="M67" s="45" t="n">
        <v>0</v>
      </c>
      <c r="N67" s="45" t="n">
        <v>29.7</v>
      </c>
      <c r="O67" s="5"/>
      <c r="P67" s="5"/>
      <c r="R67" s="12"/>
      <c r="S67" s="12"/>
      <c r="T67" s="12"/>
      <c r="U67" s="12"/>
      <c r="V67" s="12"/>
      <c r="W67" s="12"/>
      <c r="X67" s="12"/>
    </row>
    <row r="68" customFormat="false" ht="47.25" hidden="false" customHeight="false" outlineLevel="0" collapsed="false">
      <c r="A68" s="11"/>
      <c r="B68" s="5"/>
      <c r="C68" s="5"/>
      <c r="D68" s="5"/>
      <c r="E68" s="5"/>
      <c r="F68" s="5"/>
      <c r="G68" s="83" t="s">
        <v>22</v>
      </c>
      <c r="H68" s="45" t="n">
        <f aca="false">SUM(I68:N68)</f>
        <v>0.3</v>
      </c>
      <c r="I68" s="45" t="n">
        <v>0</v>
      </c>
      <c r="J68" s="45" t="n">
        <v>0</v>
      </c>
      <c r="K68" s="45" t="n">
        <v>0</v>
      </c>
      <c r="L68" s="45" t="n">
        <v>0</v>
      </c>
      <c r="M68" s="45" t="n">
        <v>0</v>
      </c>
      <c r="N68" s="45" t="n">
        <v>0.3</v>
      </c>
      <c r="O68" s="5"/>
      <c r="P68" s="5"/>
      <c r="R68" s="12"/>
      <c r="S68" s="12"/>
      <c r="T68" s="12"/>
      <c r="U68" s="12"/>
      <c r="V68" s="12"/>
      <c r="W68" s="12"/>
      <c r="X68" s="12"/>
    </row>
    <row r="69" customFormat="false" ht="15.75" hidden="false" customHeight="false" outlineLevel="0" collapsed="false">
      <c r="A69" s="11"/>
      <c r="B69" s="5"/>
      <c r="C69" s="5"/>
      <c r="D69" s="5"/>
      <c r="E69" s="5"/>
      <c r="F69" s="5"/>
      <c r="G69" s="83" t="s">
        <v>23</v>
      </c>
      <c r="H69" s="45" t="n">
        <f aca="false">SUM(I69:N69)</f>
        <v>0.6</v>
      </c>
      <c r="I69" s="45" t="n">
        <v>0</v>
      </c>
      <c r="J69" s="45" t="n">
        <v>0</v>
      </c>
      <c r="K69" s="45" t="n">
        <v>0</v>
      </c>
      <c r="L69" s="45" t="n">
        <v>0</v>
      </c>
      <c r="M69" s="45" t="n">
        <v>0.6</v>
      </c>
      <c r="N69" s="45" t="n">
        <v>0</v>
      </c>
      <c r="O69" s="5"/>
      <c r="P69" s="5"/>
      <c r="R69" s="12"/>
      <c r="S69" s="12"/>
      <c r="T69" s="12"/>
      <c r="U69" s="12"/>
      <c r="V69" s="12"/>
      <c r="W69" s="12"/>
      <c r="X69" s="12"/>
    </row>
    <row r="70" customFormat="false" ht="31.5" hidden="false" customHeight="false" outlineLevel="0" collapsed="false">
      <c r="A70" s="11"/>
      <c r="B70" s="5"/>
      <c r="C70" s="5"/>
      <c r="D70" s="5"/>
      <c r="E70" s="5"/>
      <c r="F70" s="5"/>
      <c r="G70" s="83" t="s">
        <v>24</v>
      </c>
      <c r="H70" s="45" t="n">
        <f aca="false">SUM(I70:N70)</f>
        <v>0</v>
      </c>
      <c r="I70" s="45" t="n">
        <v>0</v>
      </c>
      <c r="J70" s="45" t="n">
        <v>0</v>
      </c>
      <c r="K70" s="45" t="n">
        <v>0</v>
      </c>
      <c r="L70" s="45" t="n">
        <v>0</v>
      </c>
      <c r="M70" s="45" t="n">
        <v>0</v>
      </c>
      <c r="N70" s="45" t="n">
        <v>0</v>
      </c>
      <c r="O70" s="5"/>
      <c r="P70" s="5"/>
      <c r="R70" s="12"/>
      <c r="S70" s="12"/>
      <c r="T70" s="12"/>
      <c r="U70" s="12"/>
      <c r="V70" s="12"/>
      <c r="W70" s="12"/>
      <c r="X70" s="12"/>
    </row>
    <row r="71" customFormat="false" ht="31.5" hidden="false" customHeight="true" outlineLevel="0" collapsed="false">
      <c r="A71" s="11" t="s">
        <v>300</v>
      </c>
      <c r="B71" s="5" t="s">
        <v>245</v>
      </c>
      <c r="C71" s="5" t="s">
        <v>39</v>
      </c>
      <c r="D71" s="5" t="n">
        <v>2029</v>
      </c>
      <c r="E71" s="5" t="s">
        <v>263</v>
      </c>
      <c r="F71" s="5" t="s">
        <v>301</v>
      </c>
      <c r="G71" s="83" t="s">
        <v>19</v>
      </c>
      <c r="H71" s="45" t="n">
        <f aca="false">SUM(H72:H75)</f>
        <v>5.3</v>
      </c>
      <c r="I71" s="45" t="n">
        <f aca="false">SUM(I72:I75)</f>
        <v>0</v>
      </c>
      <c r="J71" s="45" t="n">
        <f aca="false">SUM(J72:J75)</f>
        <v>0</v>
      </c>
      <c r="K71" s="45" t="n">
        <f aca="false">SUM(K72:K75)</f>
        <v>0</v>
      </c>
      <c r="L71" s="45" t="n">
        <f aca="false">SUM(L72:L75)</f>
        <v>0</v>
      </c>
      <c r="M71" s="45" t="n">
        <f aca="false">SUM(M72:M75)</f>
        <v>5.3</v>
      </c>
      <c r="N71" s="45" t="n">
        <f aca="false">SUM(N72:N75)</f>
        <v>0</v>
      </c>
      <c r="O71" s="5" t="n">
        <v>767</v>
      </c>
      <c r="P71" s="5" t="s">
        <v>302</v>
      </c>
      <c r="R71" s="12"/>
      <c r="S71" s="12"/>
      <c r="T71" s="12"/>
      <c r="U71" s="12"/>
      <c r="V71" s="12"/>
      <c r="W71" s="12"/>
      <c r="X71" s="12"/>
    </row>
    <row r="72" customFormat="false" ht="15.75" hidden="false" customHeight="false" outlineLevel="0" collapsed="false">
      <c r="A72" s="11"/>
      <c r="B72" s="5"/>
      <c r="C72" s="5"/>
      <c r="D72" s="5"/>
      <c r="E72" s="5"/>
      <c r="F72" s="5"/>
      <c r="G72" s="83" t="s">
        <v>59</v>
      </c>
      <c r="H72" s="45" t="n">
        <f aca="false">SUM(I72:N72)</f>
        <v>0</v>
      </c>
      <c r="I72" s="45" t="n">
        <v>0</v>
      </c>
      <c r="J72" s="45" t="n">
        <v>0</v>
      </c>
      <c r="K72" s="45" t="n">
        <v>0</v>
      </c>
      <c r="L72" s="45" t="n">
        <v>0</v>
      </c>
      <c r="M72" s="45" t="n">
        <v>0</v>
      </c>
      <c r="N72" s="45" t="n">
        <v>0</v>
      </c>
      <c r="O72" s="5"/>
      <c r="P72" s="5"/>
      <c r="R72" s="12"/>
      <c r="S72" s="12"/>
      <c r="T72" s="12"/>
      <c r="U72" s="12"/>
      <c r="V72" s="12"/>
      <c r="W72" s="12"/>
      <c r="X72" s="12"/>
    </row>
    <row r="73" customFormat="false" ht="47.25" hidden="false" customHeight="false" outlineLevel="0" collapsed="false">
      <c r="A73" s="11"/>
      <c r="B73" s="5"/>
      <c r="C73" s="5"/>
      <c r="D73" s="5"/>
      <c r="E73" s="5"/>
      <c r="F73" s="5"/>
      <c r="G73" s="83" t="s">
        <v>22</v>
      </c>
      <c r="H73" s="45" t="n">
        <f aca="false">SUM(I73:N73)</f>
        <v>5</v>
      </c>
      <c r="I73" s="45" t="n">
        <v>0</v>
      </c>
      <c r="J73" s="45" t="n">
        <v>0</v>
      </c>
      <c r="K73" s="45" t="n">
        <v>0</v>
      </c>
      <c r="L73" s="45" t="n">
        <v>0</v>
      </c>
      <c r="M73" s="45" t="n">
        <v>5</v>
      </c>
      <c r="N73" s="45" t="n">
        <v>0</v>
      </c>
      <c r="O73" s="5"/>
      <c r="P73" s="5"/>
      <c r="R73" s="12"/>
      <c r="S73" s="12"/>
      <c r="T73" s="12"/>
      <c r="U73" s="12"/>
      <c r="V73" s="12"/>
      <c r="W73" s="12"/>
      <c r="X73" s="12"/>
    </row>
    <row r="74" customFormat="false" ht="15.75" hidden="false" customHeight="false" outlineLevel="0" collapsed="false">
      <c r="A74" s="11"/>
      <c r="B74" s="5"/>
      <c r="C74" s="5"/>
      <c r="D74" s="5"/>
      <c r="E74" s="5"/>
      <c r="F74" s="5"/>
      <c r="G74" s="83" t="s">
        <v>23</v>
      </c>
      <c r="H74" s="45" t="n">
        <f aca="false">SUM(I74:N74)</f>
        <v>0.3</v>
      </c>
      <c r="I74" s="45" t="n">
        <v>0</v>
      </c>
      <c r="J74" s="45" t="n">
        <v>0</v>
      </c>
      <c r="K74" s="45" t="n">
        <v>0</v>
      </c>
      <c r="L74" s="45" t="n">
        <v>0</v>
      </c>
      <c r="M74" s="45" t="n">
        <v>0.3</v>
      </c>
      <c r="N74" s="45" t="n">
        <v>0</v>
      </c>
      <c r="O74" s="5"/>
      <c r="P74" s="5"/>
      <c r="R74" s="12"/>
      <c r="S74" s="12"/>
      <c r="T74" s="12"/>
      <c r="U74" s="12"/>
      <c r="V74" s="12"/>
      <c r="W74" s="12"/>
      <c r="X74" s="12"/>
    </row>
    <row r="75" customFormat="false" ht="31.5" hidden="false" customHeight="false" outlineLevel="0" collapsed="false">
      <c r="A75" s="11"/>
      <c r="B75" s="5"/>
      <c r="C75" s="5"/>
      <c r="D75" s="5"/>
      <c r="E75" s="5"/>
      <c r="F75" s="5"/>
      <c r="G75" s="83" t="s">
        <v>24</v>
      </c>
      <c r="H75" s="45" t="n">
        <f aca="false">SUM(I75:N75)</f>
        <v>0</v>
      </c>
      <c r="I75" s="45" t="n">
        <v>0</v>
      </c>
      <c r="J75" s="45" t="n">
        <v>0</v>
      </c>
      <c r="K75" s="45" t="n">
        <v>0</v>
      </c>
      <c r="L75" s="45" t="n">
        <v>0</v>
      </c>
      <c r="M75" s="45" t="n">
        <v>0</v>
      </c>
      <c r="N75" s="45" t="n">
        <v>0</v>
      </c>
      <c r="O75" s="5"/>
      <c r="P75" s="5"/>
      <c r="R75" s="12"/>
      <c r="S75" s="12"/>
      <c r="T75" s="12"/>
      <c r="U75" s="12"/>
      <c r="V75" s="12"/>
      <c r="W75" s="12"/>
      <c r="X75" s="12"/>
    </row>
    <row r="76" customFormat="false" ht="26.85" hidden="false" customHeight="true" outlineLevel="0" collapsed="false">
      <c r="A76" s="46" t="s">
        <v>141</v>
      </c>
      <c r="B76" s="46"/>
      <c r="C76" s="46"/>
      <c r="D76" s="46"/>
      <c r="E76" s="46"/>
      <c r="F76" s="46"/>
      <c r="G76" s="86" t="s">
        <v>19</v>
      </c>
      <c r="H76" s="48" t="n">
        <f aca="false">SUM(I76:N76)</f>
        <v>314.9</v>
      </c>
      <c r="I76" s="48" t="n">
        <f aca="false">SUM(I77:I80)</f>
        <v>5.3</v>
      </c>
      <c r="J76" s="48" t="n">
        <f aca="false">SUM(J77:J80)</f>
        <v>27.1</v>
      </c>
      <c r="K76" s="48" t="n">
        <f aca="false">SUM(K77:K80)</f>
        <v>84.6</v>
      </c>
      <c r="L76" s="48" t="n">
        <f aca="false">SUM(L77:L80)</f>
        <v>51.2</v>
      </c>
      <c r="M76" s="48" t="n">
        <f aca="false">SUM(M77:M80)</f>
        <v>66.7</v>
      </c>
      <c r="N76" s="48" t="n">
        <f aca="false">SUM(N77:N80)</f>
        <v>80</v>
      </c>
      <c r="O76" s="5"/>
      <c r="P76" s="5"/>
      <c r="R76" s="12"/>
      <c r="S76" s="12"/>
      <c r="T76" s="12"/>
      <c r="U76" s="12"/>
      <c r="V76" s="12"/>
      <c r="W76" s="12"/>
      <c r="X76" s="12"/>
    </row>
    <row r="77" customFormat="false" ht="15" hidden="false" customHeight="false" outlineLevel="0" collapsed="false">
      <c r="A77" s="46"/>
      <c r="B77" s="46"/>
      <c r="C77" s="46"/>
      <c r="D77" s="46"/>
      <c r="E77" s="46"/>
      <c r="F77" s="46"/>
      <c r="G77" s="86" t="s">
        <v>59</v>
      </c>
      <c r="H77" s="48" t="n">
        <f aca="false">SUM(I77:N77)</f>
        <v>290.1</v>
      </c>
      <c r="I77" s="48" t="n">
        <f aca="false">I7+I12+I17+I22+I27+I32+I37+I42+I47+I52+I57+I62+I67+I72</f>
        <v>0</v>
      </c>
      <c r="J77" s="48" t="n">
        <f aca="false">J7+J12+J17+J22+J27+J32+J37+J42+J47+J52+J57+J62+J67+J72</f>
        <v>24.9</v>
      </c>
      <c r="K77" s="48" t="n">
        <f aca="false">K7+K12+K17+K22+K27+K32+K37+K42+K47+K52+K57+K62+K67+K72</f>
        <v>77.1</v>
      </c>
      <c r="L77" s="48" t="n">
        <f aca="false">L7+L12+L17+L22+L27+L32+L37+L42+L47+L52+L57+L62+L67+L72</f>
        <v>49.5</v>
      </c>
      <c r="M77" s="48" t="n">
        <f aca="false">M7+M12+M17+M22+M27+M32+M37+M42+M47+M52+M57+M62+M67+M72</f>
        <v>59.4</v>
      </c>
      <c r="N77" s="48" t="n">
        <f aca="false">N7+N12+N17+N22+N27+N32+N37+N42+N47+N52+N57+N62+N67+N72</f>
        <v>79.2</v>
      </c>
      <c r="O77" s="5"/>
      <c r="P77" s="5"/>
      <c r="R77" s="12"/>
      <c r="S77" s="12"/>
      <c r="T77" s="12"/>
      <c r="U77" s="12"/>
      <c r="V77" s="12"/>
      <c r="W77" s="12"/>
      <c r="X77" s="12"/>
    </row>
    <row r="78" customFormat="false" ht="39.55" hidden="false" customHeight="false" outlineLevel="0" collapsed="false">
      <c r="A78" s="46"/>
      <c r="B78" s="46"/>
      <c r="C78" s="46"/>
      <c r="D78" s="46"/>
      <c r="E78" s="46"/>
      <c r="F78" s="46"/>
      <c r="G78" s="86" t="s">
        <v>22</v>
      </c>
      <c r="H78" s="48" t="n">
        <f aca="false">SUM(I78:N78)</f>
        <v>17.9</v>
      </c>
      <c r="I78" s="48" t="n">
        <f aca="false">I8+I13+I18+I23+I28+I33+I38+I43+I48+I53+I58+I63+I68+I73</f>
        <v>5</v>
      </c>
      <c r="J78" s="48" t="n">
        <f aca="false">J8+J13+J18+J23+J28+J33+J38+J43+J48+J53+J58+J63+J68+J73</f>
        <v>0.2</v>
      </c>
      <c r="K78" s="48" t="n">
        <f aca="false">K8+K13+K18+K23+K28+K33+K38+K43+K48+K53+K58+K63+K68+K73</f>
        <v>5.8</v>
      </c>
      <c r="L78" s="48" t="n">
        <f aca="false">L8+L13+L18+L23+L28+L33+L38+L43+L48+L53+L58+L63+L68+L73</f>
        <v>0.5</v>
      </c>
      <c r="M78" s="48" t="n">
        <f aca="false">M8+M13+M18+M23+M28+M33+M38+M43+M48+M53+M58+M63+M68+M73</f>
        <v>5.6</v>
      </c>
      <c r="N78" s="48" t="n">
        <f aca="false">N8+N13+N18+N23+N28+N33+N38+N43+N48+N53+N58+N63+N68+N73</f>
        <v>0.8</v>
      </c>
      <c r="O78" s="5"/>
      <c r="P78" s="5"/>
      <c r="R78" s="12"/>
      <c r="S78" s="12"/>
      <c r="T78" s="12"/>
      <c r="U78" s="12"/>
      <c r="V78" s="12"/>
      <c r="W78" s="12"/>
      <c r="X78" s="12"/>
    </row>
    <row r="79" customFormat="false" ht="15" hidden="false" customHeight="false" outlineLevel="0" collapsed="false">
      <c r="A79" s="46"/>
      <c r="B79" s="46"/>
      <c r="C79" s="46"/>
      <c r="D79" s="46"/>
      <c r="E79" s="46"/>
      <c r="F79" s="46"/>
      <c r="G79" s="86" t="s">
        <v>23</v>
      </c>
      <c r="H79" s="48" t="n">
        <f aca="false">SUM(I79:N79)</f>
        <v>6.9</v>
      </c>
      <c r="I79" s="48" t="n">
        <f aca="false">I9+I14+I19+I24+I29+I34+I39+I44+I49+I54+I59+I64+I69+I74</f>
        <v>0.3</v>
      </c>
      <c r="J79" s="48" t="n">
        <f aca="false">J9+J14+J19+J24+J29+J34+J39+J44+J49+J54+J59+J64+J69+J74</f>
        <v>2</v>
      </c>
      <c r="K79" s="48" t="n">
        <f aca="false">K9+K14+K19+K24+K29+K34+K39+K44+K49+K54+K59+K64+K69+K74</f>
        <v>1.7</v>
      </c>
      <c r="L79" s="48" t="n">
        <f aca="false">L9+L14+L19+L24+L29+L34+L39+L44+L49+L54+L59+L64+L69+L74</f>
        <v>1.2</v>
      </c>
      <c r="M79" s="48" t="n">
        <f aca="false">M9+M14+M19+M24+M29+M34+M39+M44+M49+M54+M59+M64+M69+M74</f>
        <v>1.7</v>
      </c>
      <c r="N79" s="48" t="n">
        <f aca="false">N9+N14+N19+N24+N29+N34+N39+N44+N49+N54+N59+N64+N69+N74</f>
        <v>0</v>
      </c>
      <c r="O79" s="5"/>
      <c r="P79" s="5"/>
      <c r="R79" s="12"/>
      <c r="S79" s="12"/>
      <c r="T79" s="12"/>
      <c r="U79" s="12"/>
      <c r="V79" s="12"/>
      <c r="W79" s="12"/>
      <c r="X79" s="12"/>
    </row>
    <row r="80" customFormat="false" ht="26.85" hidden="false" customHeight="false" outlineLevel="0" collapsed="false">
      <c r="A80" s="46"/>
      <c r="B80" s="46"/>
      <c r="C80" s="46"/>
      <c r="D80" s="46"/>
      <c r="E80" s="46"/>
      <c r="F80" s="46"/>
      <c r="G80" s="86" t="s">
        <v>24</v>
      </c>
      <c r="H80" s="48" t="n">
        <f aca="false">SUM(I80:N80)</f>
        <v>0</v>
      </c>
      <c r="I80" s="48" t="n">
        <f aca="false">I10+I15+I20+I25+I30+I35+I40+I45+I50+I55+I60+I65+I70+I75</f>
        <v>0</v>
      </c>
      <c r="J80" s="48" t="n">
        <f aca="false">J10+J15+J20+J25+J30+J35+J40+J45+J50+J55+J60+J65+J70+J75</f>
        <v>0</v>
      </c>
      <c r="K80" s="48" t="n">
        <f aca="false">K10+K15+K20+K25+K30+K35+K40+K45+K50+K55+K60+K65+K70+K75</f>
        <v>0</v>
      </c>
      <c r="L80" s="48" t="n">
        <f aca="false">L10+L15+L20+L25+L30+L35+L40+L45+L50+L55+L60+L65+L70+L75</f>
        <v>0</v>
      </c>
      <c r="M80" s="48" t="n">
        <f aca="false">M10+M15+M20+M25+M30+M35+M40+M45+M50+M55+M60+M65+M70+M75</f>
        <v>0</v>
      </c>
      <c r="N80" s="48" t="n">
        <f aca="false">N10+N15+N20+N25+N30+N35+N40+N45+N50+N55+N60+N65+N70+N75</f>
        <v>0</v>
      </c>
      <c r="O80" s="5"/>
      <c r="P80" s="5"/>
      <c r="R80" s="12"/>
      <c r="S80" s="12"/>
      <c r="T80" s="12"/>
      <c r="U80" s="12"/>
      <c r="V80" s="12"/>
      <c r="W80" s="12"/>
      <c r="X80" s="12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26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A20"/>
    <mergeCell ref="B16:B20"/>
    <mergeCell ref="C16:C20"/>
    <mergeCell ref="D16:D20"/>
    <mergeCell ref="E16:E20"/>
    <mergeCell ref="F16:F20"/>
    <mergeCell ref="O16:O20"/>
    <mergeCell ref="P16:P20"/>
    <mergeCell ref="A21:A25"/>
    <mergeCell ref="B21:B25"/>
    <mergeCell ref="C21:C25"/>
    <mergeCell ref="D21:D25"/>
    <mergeCell ref="E21:E25"/>
    <mergeCell ref="F21:F25"/>
    <mergeCell ref="O21:O25"/>
    <mergeCell ref="P21:P25"/>
    <mergeCell ref="A26:A30"/>
    <mergeCell ref="B26:B30"/>
    <mergeCell ref="C26:C30"/>
    <mergeCell ref="D26:D30"/>
    <mergeCell ref="E26:E30"/>
    <mergeCell ref="F26:F30"/>
    <mergeCell ref="O26:O30"/>
    <mergeCell ref="P26:P30"/>
    <mergeCell ref="A31:A35"/>
    <mergeCell ref="B31:B35"/>
    <mergeCell ref="C31:C35"/>
    <mergeCell ref="D31:D35"/>
    <mergeCell ref="E31:E35"/>
    <mergeCell ref="F31:F35"/>
    <mergeCell ref="O31:O35"/>
    <mergeCell ref="P31:P35"/>
    <mergeCell ref="A36:A40"/>
    <mergeCell ref="B36:B40"/>
    <mergeCell ref="C36:C40"/>
    <mergeCell ref="D36:D40"/>
    <mergeCell ref="E36:E40"/>
    <mergeCell ref="F36:F40"/>
    <mergeCell ref="O36:O40"/>
    <mergeCell ref="P36:P40"/>
    <mergeCell ref="A41:A45"/>
    <mergeCell ref="B41:B45"/>
    <mergeCell ref="C41:C45"/>
    <mergeCell ref="D41:D45"/>
    <mergeCell ref="E41:E45"/>
    <mergeCell ref="F41:F45"/>
    <mergeCell ref="O41:O45"/>
    <mergeCell ref="P41:P45"/>
    <mergeCell ref="A46:A50"/>
    <mergeCell ref="B46:B50"/>
    <mergeCell ref="C46:C50"/>
    <mergeCell ref="D46:D50"/>
    <mergeCell ref="E46:E50"/>
    <mergeCell ref="F46:F50"/>
    <mergeCell ref="O46:O50"/>
    <mergeCell ref="P46:P50"/>
    <mergeCell ref="A51:A55"/>
    <mergeCell ref="B51:B55"/>
    <mergeCell ref="C51:C55"/>
    <mergeCell ref="D51:D55"/>
    <mergeCell ref="E51:E55"/>
    <mergeCell ref="F51:F55"/>
    <mergeCell ref="O51:O55"/>
    <mergeCell ref="P51:P55"/>
    <mergeCell ref="A56:A60"/>
    <mergeCell ref="B56:B60"/>
    <mergeCell ref="C56:C60"/>
    <mergeCell ref="D56:D60"/>
    <mergeCell ref="E56:E60"/>
    <mergeCell ref="F56:F60"/>
    <mergeCell ref="O56:O60"/>
    <mergeCell ref="P56:P60"/>
    <mergeCell ref="A61:A65"/>
    <mergeCell ref="B61:B65"/>
    <mergeCell ref="C61:C65"/>
    <mergeCell ref="D61:D65"/>
    <mergeCell ref="E61:E65"/>
    <mergeCell ref="F61:F65"/>
    <mergeCell ref="O61:O65"/>
    <mergeCell ref="P61:P65"/>
    <mergeCell ref="A66:A70"/>
    <mergeCell ref="B66:B70"/>
    <mergeCell ref="C66:C70"/>
    <mergeCell ref="D66:D70"/>
    <mergeCell ref="E66:E70"/>
    <mergeCell ref="F66:F70"/>
    <mergeCell ref="O66:O70"/>
    <mergeCell ref="P66:P70"/>
    <mergeCell ref="A71:A75"/>
    <mergeCell ref="B71:B75"/>
    <mergeCell ref="C71:C75"/>
    <mergeCell ref="D71:D75"/>
    <mergeCell ref="E71:E75"/>
    <mergeCell ref="F71:F75"/>
    <mergeCell ref="O71:O75"/>
    <mergeCell ref="P71:P75"/>
    <mergeCell ref="A76:F80"/>
    <mergeCell ref="O76:O80"/>
    <mergeCell ref="P76:P80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35" man="true" max="16383" min="0"/>
    <brk id="70" man="true" max="16383" min="0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P15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P11" activeCellId="0" sqref="P11"/>
    </sheetView>
  </sheetViews>
  <sheetFormatPr defaultColWidth="9.13671875" defaultRowHeight="15" zeroHeight="false" outlineLevelRow="0" outlineLevelCol="0"/>
  <cols>
    <col collapsed="false" customWidth="true" hidden="false" outlineLevel="0" max="1" min="1" style="22" width="23.42"/>
    <col collapsed="false" customWidth="true" hidden="false" outlineLevel="0" max="2" min="2" style="22" width="14.86"/>
    <col collapsed="false" customWidth="true" hidden="false" outlineLevel="0" max="3" min="3" style="22" width="16.87"/>
    <col collapsed="false" customWidth="true" hidden="false" outlineLevel="0" max="4" min="4" style="22" width="9.85"/>
    <col collapsed="false" customWidth="true" hidden="false" outlineLevel="0" max="5" min="5" style="22" width="11.14"/>
    <col collapsed="false" customWidth="true" hidden="false" outlineLevel="0" max="6" min="6" style="22" width="20.42"/>
    <col collapsed="false" customWidth="true" hidden="false" outlineLevel="0" max="7" min="7" style="22" width="21.71"/>
    <col collapsed="false" customWidth="true" hidden="false" outlineLevel="0" max="14" min="8" style="22" width="12.14"/>
    <col collapsed="false" customWidth="true" hidden="false" outlineLevel="0" max="15" min="15" style="22" width="13.43"/>
    <col collapsed="false" customWidth="true" hidden="false" outlineLevel="0" max="16" min="16" style="22" width="22.57"/>
    <col collapsed="false" customWidth="false" hidden="false" outlineLevel="0" max="1024" min="17" style="22" width="9.13"/>
  </cols>
  <sheetData>
    <row r="1" customFormat="false" ht="15.75" hidden="false" customHeight="false" outlineLevel="0" collapsed="false">
      <c r="A1" s="23" t="s">
        <v>303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68.25" hidden="false" customHeight="true" outlineLevel="0" collapsed="false">
      <c r="A2" s="69" t="s">
        <v>2</v>
      </c>
      <c r="B2" s="69" t="s">
        <v>3</v>
      </c>
      <c r="C2" s="69" t="s">
        <v>4</v>
      </c>
      <c r="D2" s="69" t="s">
        <v>5</v>
      </c>
      <c r="E2" s="69" t="s">
        <v>6</v>
      </c>
      <c r="F2" s="69" t="s">
        <v>7</v>
      </c>
      <c r="G2" s="70" t="s">
        <v>8</v>
      </c>
      <c r="H2" s="70"/>
      <c r="I2" s="70"/>
      <c r="J2" s="70"/>
      <c r="K2" s="70"/>
      <c r="L2" s="70"/>
      <c r="M2" s="70"/>
      <c r="N2" s="70"/>
      <c r="O2" s="69" t="s">
        <v>9</v>
      </c>
      <c r="P2" s="69" t="s">
        <v>10</v>
      </c>
    </row>
    <row r="3" customFormat="false" ht="24" hidden="false" customHeight="false" outlineLevel="0" collapsed="false">
      <c r="A3" s="69"/>
      <c r="B3" s="69"/>
      <c r="C3" s="69"/>
      <c r="D3" s="69"/>
      <c r="E3" s="69"/>
      <c r="F3" s="69"/>
      <c r="G3" s="69" t="s">
        <v>11</v>
      </c>
      <c r="H3" s="69" t="s">
        <v>12</v>
      </c>
      <c r="I3" s="69" t="n">
        <v>2025</v>
      </c>
      <c r="J3" s="69" t="n">
        <v>2026</v>
      </c>
      <c r="K3" s="69" t="n">
        <v>2027</v>
      </c>
      <c r="L3" s="69" t="n">
        <v>2028</v>
      </c>
      <c r="M3" s="69" t="n">
        <v>2029</v>
      </c>
      <c r="N3" s="69" t="n">
        <v>2030</v>
      </c>
      <c r="O3" s="69"/>
      <c r="P3" s="69"/>
    </row>
    <row r="4" customFormat="false" ht="15" hidden="false" customHeight="false" outlineLevel="0" collapsed="false">
      <c r="A4" s="70" t="n">
        <v>1</v>
      </c>
      <c r="B4" s="70" t="n">
        <v>2</v>
      </c>
      <c r="C4" s="70" t="n">
        <v>3</v>
      </c>
      <c r="D4" s="70" t="n">
        <v>4</v>
      </c>
      <c r="E4" s="70" t="n">
        <v>5</v>
      </c>
      <c r="F4" s="70" t="n">
        <v>6</v>
      </c>
      <c r="G4" s="70" t="n">
        <v>7</v>
      </c>
      <c r="H4" s="70" t="n">
        <v>8</v>
      </c>
      <c r="I4" s="70" t="n">
        <v>9</v>
      </c>
      <c r="J4" s="70" t="n">
        <v>10</v>
      </c>
      <c r="K4" s="70" t="n">
        <v>11</v>
      </c>
      <c r="L4" s="70" t="n">
        <v>12</v>
      </c>
      <c r="M4" s="70" t="n">
        <v>13</v>
      </c>
      <c r="N4" s="70" t="n">
        <v>14</v>
      </c>
      <c r="O4" s="70" t="n">
        <v>15</v>
      </c>
      <c r="P4" s="70" t="n">
        <v>16</v>
      </c>
    </row>
    <row r="5" customFormat="false" ht="15.75" hidden="false" customHeight="true" outlineLevel="0" collapsed="false">
      <c r="A5" s="81" t="s">
        <v>39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customFormat="false" ht="47.25" hidden="false" customHeight="true" outlineLevel="0" collapsed="false">
      <c r="A6" s="7" t="s">
        <v>304</v>
      </c>
      <c r="B6" s="8" t="s">
        <v>305</v>
      </c>
      <c r="C6" s="8" t="s">
        <v>39</v>
      </c>
      <c r="D6" s="8" t="n">
        <v>2025</v>
      </c>
      <c r="E6" s="8" t="s">
        <v>306</v>
      </c>
      <c r="F6" s="8" t="s">
        <v>307</v>
      </c>
      <c r="G6" s="7" t="s">
        <v>19</v>
      </c>
      <c r="H6" s="26" t="n">
        <f aca="false">SUM(H7:H10)</f>
        <v>12.9</v>
      </c>
      <c r="I6" s="26" t="n">
        <v>12.9</v>
      </c>
      <c r="J6" s="26" t="n">
        <f aca="false">SUM(J7:J10)</f>
        <v>0</v>
      </c>
      <c r="K6" s="26" t="n">
        <f aca="false">SUM(K7:K10)</f>
        <v>0</v>
      </c>
      <c r="L6" s="26" t="n">
        <v>0</v>
      </c>
      <c r="M6" s="26" t="n">
        <f aca="false">SUM(M7:M10)</f>
        <v>0</v>
      </c>
      <c r="N6" s="26" t="n">
        <f aca="false">SUM(N7:N10)</f>
        <v>0</v>
      </c>
      <c r="O6" s="15" t="n">
        <v>21952</v>
      </c>
      <c r="P6" s="8" t="s">
        <v>308</v>
      </c>
    </row>
    <row r="7" customFormat="false" ht="24" hidden="false" customHeight="true" outlineLevel="0" collapsed="false">
      <c r="A7" s="7"/>
      <c r="B7" s="8"/>
      <c r="C7" s="8"/>
      <c r="D7" s="8"/>
      <c r="E7" s="8"/>
      <c r="F7" s="8"/>
      <c r="G7" s="7" t="s">
        <v>21</v>
      </c>
      <c r="H7" s="26" t="n">
        <f aca="false">SUM(I7:N7)</f>
        <v>0</v>
      </c>
      <c r="I7" s="26" t="n">
        <v>0</v>
      </c>
      <c r="J7" s="26" t="n">
        <v>0</v>
      </c>
      <c r="K7" s="26" t="n">
        <v>0</v>
      </c>
      <c r="L7" s="26" t="n">
        <v>0</v>
      </c>
      <c r="M7" s="26" t="n">
        <v>0</v>
      </c>
      <c r="N7" s="26" t="n">
        <v>0</v>
      </c>
      <c r="O7" s="15"/>
      <c r="P7" s="8"/>
    </row>
    <row r="8" customFormat="false" ht="47.25" hidden="false" customHeight="false" outlineLevel="0" collapsed="false">
      <c r="A8" s="7"/>
      <c r="B8" s="8"/>
      <c r="C8" s="8"/>
      <c r="D8" s="8"/>
      <c r="E8" s="8"/>
      <c r="F8" s="8"/>
      <c r="G8" s="7" t="s">
        <v>22</v>
      </c>
      <c r="H8" s="26" t="n">
        <f aca="false">SUM(I8:N8)</f>
        <v>12.9</v>
      </c>
      <c r="I8" s="26" t="n">
        <v>12.9</v>
      </c>
      <c r="J8" s="26" t="n">
        <v>0</v>
      </c>
      <c r="K8" s="26" t="n">
        <v>0</v>
      </c>
      <c r="L8" s="26" t="n">
        <v>0</v>
      </c>
      <c r="M8" s="26" t="n">
        <v>0</v>
      </c>
      <c r="N8" s="26" t="n">
        <v>0</v>
      </c>
      <c r="O8" s="15"/>
      <c r="P8" s="8"/>
    </row>
    <row r="9" customFormat="false" ht="15.75" hidden="false" customHeight="false" outlineLevel="0" collapsed="false">
      <c r="A9" s="7"/>
      <c r="B9" s="8"/>
      <c r="C9" s="8"/>
      <c r="D9" s="8"/>
      <c r="E9" s="8"/>
      <c r="F9" s="8"/>
      <c r="G9" s="7" t="s">
        <v>23</v>
      </c>
      <c r="H9" s="26" t="n">
        <f aca="false">SUM(I9:N9)</f>
        <v>0</v>
      </c>
      <c r="I9" s="26" t="n">
        <v>0</v>
      </c>
      <c r="J9" s="26" t="n">
        <v>0</v>
      </c>
      <c r="K9" s="26" t="n">
        <v>0</v>
      </c>
      <c r="L9" s="26" t="n">
        <v>0</v>
      </c>
      <c r="M9" s="26" t="n">
        <v>0</v>
      </c>
      <c r="N9" s="26" t="n">
        <v>0</v>
      </c>
      <c r="O9" s="15"/>
      <c r="P9" s="8"/>
    </row>
    <row r="10" customFormat="false" ht="78.75" hidden="false" customHeight="true" outlineLevel="0" collapsed="false">
      <c r="A10" s="7"/>
      <c r="B10" s="8"/>
      <c r="C10" s="8"/>
      <c r="D10" s="8"/>
      <c r="E10" s="8"/>
      <c r="F10" s="8"/>
      <c r="G10" s="7" t="s">
        <v>24</v>
      </c>
      <c r="H10" s="26" t="n">
        <f aca="false">SUM(I10:N10)</f>
        <v>0</v>
      </c>
      <c r="I10" s="26" t="n">
        <v>0</v>
      </c>
      <c r="J10" s="26" t="n">
        <v>0</v>
      </c>
      <c r="K10" s="26" t="n">
        <v>0</v>
      </c>
      <c r="L10" s="26" t="n">
        <v>0</v>
      </c>
      <c r="M10" s="26" t="n">
        <v>0</v>
      </c>
      <c r="N10" s="26" t="n">
        <v>0</v>
      </c>
      <c r="O10" s="15"/>
      <c r="P10" s="8"/>
    </row>
    <row r="11" customFormat="false" ht="47.25" hidden="false" customHeight="true" outlineLevel="0" collapsed="false">
      <c r="A11" s="85" t="s">
        <v>141</v>
      </c>
      <c r="B11" s="85"/>
      <c r="C11" s="85"/>
      <c r="D11" s="85"/>
      <c r="E11" s="85"/>
      <c r="F11" s="85"/>
      <c r="G11" s="7" t="s">
        <v>19</v>
      </c>
      <c r="H11" s="29" t="n">
        <f aca="false">SUM(H12:H15)</f>
        <v>12.9</v>
      </c>
      <c r="I11" s="29" t="n">
        <f aca="false">SUM(I12:I15)</f>
        <v>12.9</v>
      </c>
      <c r="J11" s="29" t="n">
        <f aca="false">SUM(J12:J15)</f>
        <v>0</v>
      </c>
      <c r="K11" s="29" t="n">
        <f aca="false">SUM(K12:K15)</f>
        <v>0</v>
      </c>
      <c r="L11" s="29" t="n">
        <f aca="false">SUM(L12:L15)</f>
        <v>0</v>
      </c>
      <c r="M11" s="29" t="n">
        <f aca="false">SUM(M12:M15)</f>
        <v>0</v>
      </c>
      <c r="N11" s="29" t="n">
        <f aca="false">SUM(N12:N15)</f>
        <v>0</v>
      </c>
      <c r="O11" s="15"/>
      <c r="P11" s="15"/>
    </row>
    <row r="12" customFormat="false" ht="24.75" hidden="false" customHeight="true" outlineLevel="0" collapsed="false">
      <c r="A12" s="85"/>
      <c r="B12" s="85"/>
      <c r="C12" s="85"/>
      <c r="D12" s="85"/>
      <c r="E12" s="85"/>
      <c r="F12" s="85"/>
      <c r="G12" s="7" t="s">
        <v>21</v>
      </c>
      <c r="H12" s="29" t="n">
        <f aca="false">SUM(I12:N12)</f>
        <v>0</v>
      </c>
      <c r="I12" s="29" t="n">
        <f aca="false">I7</f>
        <v>0</v>
      </c>
      <c r="J12" s="29" t="n">
        <f aca="false">J7</f>
        <v>0</v>
      </c>
      <c r="K12" s="29" t="n">
        <f aca="false">K7</f>
        <v>0</v>
      </c>
      <c r="L12" s="29" t="n">
        <f aca="false">L7</f>
        <v>0</v>
      </c>
      <c r="M12" s="29" t="n">
        <f aca="false">M7</f>
        <v>0</v>
      </c>
      <c r="N12" s="29" t="n">
        <f aca="false">N7</f>
        <v>0</v>
      </c>
      <c r="O12" s="15"/>
      <c r="P12" s="15"/>
    </row>
    <row r="13" customFormat="false" ht="47.25" hidden="false" customHeight="false" outlineLevel="0" collapsed="false">
      <c r="A13" s="85"/>
      <c r="B13" s="85"/>
      <c r="C13" s="85"/>
      <c r="D13" s="85"/>
      <c r="E13" s="85"/>
      <c r="F13" s="85"/>
      <c r="G13" s="7" t="s">
        <v>22</v>
      </c>
      <c r="H13" s="29" t="n">
        <f aca="false">SUM(I13:N13)</f>
        <v>12.9</v>
      </c>
      <c r="I13" s="29" t="n">
        <f aca="false">I8</f>
        <v>12.9</v>
      </c>
      <c r="J13" s="29" t="n">
        <f aca="false">J8</f>
        <v>0</v>
      </c>
      <c r="K13" s="29" t="n">
        <f aca="false">K8</f>
        <v>0</v>
      </c>
      <c r="L13" s="29" t="n">
        <f aca="false">L8</f>
        <v>0</v>
      </c>
      <c r="M13" s="29" t="n">
        <f aca="false">M8</f>
        <v>0</v>
      </c>
      <c r="N13" s="29" t="n">
        <f aca="false">N8</f>
        <v>0</v>
      </c>
      <c r="O13" s="15"/>
      <c r="P13" s="15"/>
    </row>
    <row r="14" customFormat="false" ht="15.75" hidden="false" customHeight="false" outlineLevel="0" collapsed="false">
      <c r="A14" s="85"/>
      <c r="B14" s="85"/>
      <c r="C14" s="85"/>
      <c r="D14" s="85"/>
      <c r="E14" s="85"/>
      <c r="F14" s="85"/>
      <c r="G14" s="7" t="s">
        <v>23</v>
      </c>
      <c r="H14" s="29" t="n">
        <f aca="false">SUM(I14:N14)</f>
        <v>0</v>
      </c>
      <c r="I14" s="29" t="n">
        <f aca="false">I9</f>
        <v>0</v>
      </c>
      <c r="J14" s="29" t="n">
        <f aca="false">J9</f>
        <v>0</v>
      </c>
      <c r="K14" s="29" t="n">
        <f aca="false">K9</f>
        <v>0</v>
      </c>
      <c r="L14" s="29" t="n">
        <f aca="false">L9</f>
        <v>0</v>
      </c>
      <c r="M14" s="29" t="n">
        <f aca="false">M9</f>
        <v>0</v>
      </c>
      <c r="N14" s="29" t="n">
        <f aca="false">N9</f>
        <v>0</v>
      </c>
      <c r="O14" s="15"/>
      <c r="P14" s="15"/>
    </row>
    <row r="15" customFormat="false" ht="31.5" hidden="false" customHeight="false" outlineLevel="0" collapsed="false">
      <c r="A15" s="85"/>
      <c r="B15" s="85"/>
      <c r="C15" s="85"/>
      <c r="D15" s="85"/>
      <c r="E15" s="85"/>
      <c r="F15" s="85"/>
      <c r="G15" s="7" t="s">
        <v>24</v>
      </c>
      <c r="H15" s="29" t="n">
        <f aca="false">SUM(I15:N15)</f>
        <v>0</v>
      </c>
      <c r="I15" s="29" t="n">
        <f aca="false">I10</f>
        <v>0</v>
      </c>
      <c r="J15" s="29" t="n">
        <f aca="false">J10</f>
        <v>0</v>
      </c>
      <c r="K15" s="29" t="n">
        <f aca="false">K10</f>
        <v>0</v>
      </c>
      <c r="L15" s="29" t="n">
        <f aca="false">L10</f>
        <v>0</v>
      </c>
      <c r="M15" s="29" t="n">
        <f aca="false">M10</f>
        <v>0</v>
      </c>
      <c r="N15" s="29" t="n">
        <f aca="false">N10</f>
        <v>0</v>
      </c>
      <c r="O15" s="15"/>
      <c r="P15" s="15"/>
    </row>
  </sheetData>
  <mergeCells count="22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F15"/>
    <mergeCell ref="O11:O15"/>
    <mergeCell ref="P11:P15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X50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pane xSplit="0" ySplit="3" topLeftCell="A40" activePane="bottomLeft" state="frozen"/>
      <selection pane="topLeft" activeCell="A1" activeCellId="0" sqref="A1"/>
      <selection pane="bottomLeft" activeCell="A16" activeCellId="0" sqref="A16"/>
    </sheetView>
  </sheetViews>
  <sheetFormatPr defaultColWidth="9.13671875" defaultRowHeight="15" zeroHeight="false" outlineLevelRow="0" outlineLevelCol="0"/>
  <cols>
    <col collapsed="false" customWidth="true" hidden="false" outlineLevel="0" max="1" min="1" style="0" width="26.85"/>
    <col collapsed="false" customWidth="true" hidden="false" outlineLevel="0" max="2" min="2" style="0" width="20.14"/>
    <col collapsed="false" customWidth="true" hidden="false" outlineLevel="0" max="3" min="3" style="71" width="16.87"/>
    <col collapsed="false" customWidth="true" hidden="false" outlineLevel="0" max="4" min="4" style="71" width="9.85"/>
    <col collapsed="false" customWidth="false" hidden="false" outlineLevel="0" max="5" min="5" style="71" width="9.13"/>
    <col collapsed="false" customWidth="true" hidden="false" outlineLevel="0" max="6" min="6" style="71" width="20.42"/>
    <col collapsed="false" customWidth="true" hidden="false" outlineLevel="0" max="7" min="7" style="87" width="23.71"/>
    <col collapsed="false" customWidth="true" hidden="false" outlineLevel="0" max="14" min="8" style="71" width="12.14"/>
    <col collapsed="false" customWidth="true" hidden="false" outlineLevel="0" max="15" min="15" style="71" width="13.43"/>
    <col collapsed="false" customWidth="true" hidden="false" outlineLevel="0" max="16" min="16" style="0" width="42.14"/>
    <col collapsed="false" customWidth="false" hidden="false" outlineLevel="0" max="1024" min="17" style="71" width="9.13"/>
  </cols>
  <sheetData>
    <row r="1" customFormat="false" ht="15.75" hidden="false" customHeight="false" outlineLevel="0" collapsed="false">
      <c r="A1" s="72" t="s">
        <v>309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customFormat="false" ht="15" hidden="false" customHeight="true" outlineLevel="0" collapsed="false">
      <c r="A2" s="42" t="s">
        <v>2</v>
      </c>
      <c r="B2" s="88" t="s">
        <v>3</v>
      </c>
      <c r="C2" s="89" t="s">
        <v>4</v>
      </c>
      <c r="D2" s="89" t="s">
        <v>5</v>
      </c>
      <c r="E2" s="89" t="s">
        <v>6</v>
      </c>
      <c r="F2" s="89" t="s">
        <v>7</v>
      </c>
      <c r="G2" s="73" t="s">
        <v>8</v>
      </c>
      <c r="H2" s="73"/>
      <c r="I2" s="73"/>
      <c r="J2" s="73"/>
      <c r="K2" s="73"/>
      <c r="L2" s="73"/>
      <c r="M2" s="73"/>
      <c r="N2" s="73"/>
      <c r="O2" s="90" t="s">
        <v>9</v>
      </c>
      <c r="P2" s="42" t="s">
        <v>10</v>
      </c>
    </row>
    <row r="3" customFormat="false" ht="65.25" hidden="false" customHeight="true" outlineLevel="0" collapsed="false">
      <c r="A3" s="42"/>
      <c r="B3" s="88"/>
      <c r="C3" s="89"/>
      <c r="D3" s="89"/>
      <c r="E3" s="89"/>
      <c r="F3" s="89"/>
      <c r="G3" s="91" t="s">
        <v>11</v>
      </c>
      <c r="H3" s="89" t="s">
        <v>12</v>
      </c>
      <c r="I3" s="89" t="n">
        <v>2025</v>
      </c>
      <c r="J3" s="89" t="n">
        <v>2026</v>
      </c>
      <c r="K3" s="89" t="n">
        <v>2027</v>
      </c>
      <c r="L3" s="89" t="n">
        <v>2028</v>
      </c>
      <c r="M3" s="89" t="n">
        <v>2029</v>
      </c>
      <c r="N3" s="89" t="n">
        <v>2030</v>
      </c>
      <c r="O3" s="90"/>
      <c r="P3" s="42"/>
    </row>
    <row r="4" customFormat="false" ht="15" hidden="false" customHeight="false" outlineLevel="0" collapsed="false">
      <c r="A4" s="43" t="n">
        <v>1</v>
      </c>
      <c r="B4" s="43" t="n">
        <v>2</v>
      </c>
      <c r="C4" s="73" t="n">
        <v>3</v>
      </c>
      <c r="D4" s="73" t="n">
        <v>4</v>
      </c>
      <c r="E4" s="73" t="n">
        <v>5</v>
      </c>
      <c r="F4" s="73" t="n">
        <v>6</v>
      </c>
      <c r="G4" s="73" t="n">
        <v>7</v>
      </c>
      <c r="H4" s="73" t="n">
        <v>8</v>
      </c>
      <c r="I4" s="73" t="n">
        <v>9</v>
      </c>
      <c r="J4" s="73" t="n">
        <v>10</v>
      </c>
      <c r="K4" s="73" t="n">
        <v>11</v>
      </c>
      <c r="L4" s="73" t="n">
        <v>12</v>
      </c>
      <c r="M4" s="73" t="n">
        <v>13</v>
      </c>
      <c r="N4" s="73" t="n">
        <v>14</v>
      </c>
      <c r="O4" s="73" t="n">
        <v>15</v>
      </c>
      <c r="P4" s="43" t="n">
        <v>16</v>
      </c>
    </row>
    <row r="5" customFormat="false" ht="15" hidden="false" customHeight="false" outlineLevel="0" collapsed="false">
      <c r="A5" s="92" t="s">
        <v>39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</row>
    <row r="6" customFormat="false" ht="47.25" hidden="false" customHeight="true" outlineLevel="0" collapsed="false">
      <c r="A6" s="11" t="s">
        <v>310</v>
      </c>
      <c r="B6" s="5" t="s">
        <v>311</v>
      </c>
      <c r="C6" s="76" t="s">
        <v>312</v>
      </c>
      <c r="D6" s="5" t="n">
        <v>2030</v>
      </c>
      <c r="E6" s="5" t="s">
        <v>313</v>
      </c>
      <c r="F6" s="5" t="s">
        <v>314</v>
      </c>
      <c r="G6" s="37" t="s">
        <v>315</v>
      </c>
      <c r="H6" s="45" t="n">
        <v>22.5</v>
      </c>
      <c r="I6" s="45" t="n">
        <f aca="false">SUM(I7:I10)</f>
        <v>0</v>
      </c>
      <c r="J6" s="45" t="n">
        <f aca="false">SUM(J7:J10)</f>
        <v>0</v>
      </c>
      <c r="K6" s="45" t="n">
        <f aca="false">SUM(K7:K10)</f>
        <v>0</v>
      </c>
      <c r="L6" s="45" t="n">
        <v>0</v>
      </c>
      <c r="M6" s="45" t="n">
        <f aca="false">SUM(M7:M10)</f>
        <v>0</v>
      </c>
      <c r="N6" s="45" t="n">
        <v>22.5</v>
      </c>
      <c r="O6" s="93" t="n">
        <v>11000</v>
      </c>
      <c r="P6" s="5" t="s">
        <v>316</v>
      </c>
      <c r="R6" s="78"/>
      <c r="S6" s="78"/>
      <c r="T6" s="78"/>
      <c r="U6" s="78"/>
      <c r="V6" s="78"/>
      <c r="W6" s="78"/>
      <c r="X6" s="78"/>
    </row>
    <row r="7" customFormat="false" ht="15.75" hidden="false" customHeight="false" outlineLevel="0" collapsed="false">
      <c r="A7" s="11"/>
      <c r="B7" s="5"/>
      <c r="C7" s="76"/>
      <c r="D7" s="5"/>
      <c r="E7" s="5"/>
      <c r="F7" s="5"/>
      <c r="G7" s="37" t="s">
        <v>317</v>
      </c>
      <c r="H7" s="45" t="n">
        <v>22.5</v>
      </c>
      <c r="I7" s="45" t="n">
        <v>0</v>
      </c>
      <c r="J7" s="45" t="n">
        <v>0</v>
      </c>
      <c r="K7" s="45" t="n">
        <v>0</v>
      </c>
      <c r="L7" s="45" t="n">
        <v>0</v>
      </c>
      <c r="M7" s="45" t="n">
        <v>0</v>
      </c>
      <c r="N7" s="45" t="n">
        <v>22.5</v>
      </c>
      <c r="O7" s="93"/>
      <c r="P7" s="5"/>
      <c r="R7" s="78"/>
      <c r="S7" s="78"/>
      <c r="T7" s="78"/>
      <c r="U7" s="78"/>
      <c r="V7" s="78"/>
      <c r="W7" s="78"/>
      <c r="X7" s="78"/>
    </row>
    <row r="8" customFormat="false" ht="47.25" hidden="false" customHeight="false" outlineLevel="0" collapsed="false">
      <c r="A8" s="11"/>
      <c r="B8" s="5"/>
      <c r="C8" s="76"/>
      <c r="D8" s="5"/>
      <c r="E8" s="5"/>
      <c r="F8" s="5"/>
      <c r="G8" s="37" t="s">
        <v>318</v>
      </c>
      <c r="H8" s="45" t="n">
        <f aca="false">SUM(I8:N8)</f>
        <v>0</v>
      </c>
      <c r="I8" s="45" t="n">
        <v>0</v>
      </c>
      <c r="J8" s="45" t="n">
        <v>0</v>
      </c>
      <c r="K8" s="45" t="n">
        <v>0</v>
      </c>
      <c r="L8" s="45" t="n">
        <v>0</v>
      </c>
      <c r="M8" s="45" t="n">
        <v>0</v>
      </c>
      <c r="N8" s="45" t="n">
        <v>0</v>
      </c>
      <c r="O8" s="93"/>
      <c r="P8" s="5"/>
      <c r="R8" s="78"/>
      <c r="S8" s="78"/>
      <c r="T8" s="78"/>
      <c r="U8" s="78"/>
      <c r="V8" s="78"/>
      <c r="W8" s="78"/>
      <c r="X8" s="78"/>
    </row>
    <row r="9" customFormat="false" ht="15.75" hidden="false" customHeight="false" outlineLevel="0" collapsed="false">
      <c r="A9" s="11"/>
      <c r="B9" s="5"/>
      <c r="C9" s="76"/>
      <c r="D9" s="5"/>
      <c r="E9" s="5"/>
      <c r="F9" s="5"/>
      <c r="G9" s="37" t="s">
        <v>319</v>
      </c>
      <c r="H9" s="45" t="n">
        <f aca="false">SUM(I9:N9)</f>
        <v>0</v>
      </c>
      <c r="I9" s="45" t="n">
        <v>0</v>
      </c>
      <c r="J9" s="45" t="n">
        <v>0</v>
      </c>
      <c r="K9" s="45" t="n">
        <v>0</v>
      </c>
      <c r="L9" s="45" t="n">
        <v>0</v>
      </c>
      <c r="M9" s="45" t="n">
        <v>0</v>
      </c>
      <c r="N9" s="45" t="n">
        <v>0</v>
      </c>
      <c r="O9" s="93"/>
      <c r="P9" s="5"/>
      <c r="R9" s="78"/>
      <c r="S9" s="78"/>
      <c r="T9" s="78"/>
      <c r="U9" s="78"/>
      <c r="V9" s="78"/>
      <c r="W9" s="78"/>
      <c r="X9" s="78"/>
    </row>
    <row r="10" customFormat="false" ht="31.5" hidden="false" customHeight="false" outlineLevel="0" collapsed="false">
      <c r="A10" s="11"/>
      <c r="B10" s="5"/>
      <c r="C10" s="76"/>
      <c r="D10" s="5"/>
      <c r="E10" s="5"/>
      <c r="F10" s="5"/>
      <c r="G10" s="37" t="s">
        <v>320</v>
      </c>
      <c r="H10" s="45" t="n">
        <f aca="false">SUM(I10:N10)</f>
        <v>0</v>
      </c>
      <c r="I10" s="45" t="n">
        <v>0</v>
      </c>
      <c r="J10" s="45" t="n">
        <v>0</v>
      </c>
      <c r="K10" s="45" t="n">
        <v>0</v>
      </c>
      <c r="L10" s="45" t="n">
        <v>0</v>
      </c>
      <c r="M10" s="45" t="n">
        <v>0</v>
      </c>
      <c r="N10" s="45" t="n">
        <v>0</v>
      </c>
      <c r="O10" s="93"/>
      <c r="P10" s="5"/>
      <c r="R10" s="78"/>
      <c r="S10" s="78"/>
      <c r="T10" s="78"/>
      <c r="U10" s="78"/>
      <c r="V10" s="78"/>
      <c r="W10" s="78"/>
      <c r="X10" s="78"/>
    </row>
    <row r="11" customFormat="false" ht="47.25" hidden="false" customHeight="true" outlineLevel="0" collapsed="false">
      <c r="A11" s="11" t="s">
        <v>321</v>
      </c>
      <c r="B11" s="5" t="s">
        <v>322</v>
      </c>
      <c r="C11" s="76" t="s">
        <v>312</v>
      </c>
      <c r="D11" s="5" t="n">
        <v>2030</v>
      </c>
      <c r="E11" s="5" t="s">
        <v>323</v>
      </c>
      <c r="F11" s="5" t="s">
        <v>324</v>
      </c>
      <c r="G11" s="37" t="s">
        <v>315</v>
      </c>
      <c r="H11" s="45" t="n">
        <v>40.7</v>
      </c>
      <c r="I11" s="45" t="n">
        <f aca="false">SUM(I12:I15)</f>
        <v>0</v>
      </c>
      <c r="J11" s="45" t="n">
        <f aca="false">SUM(J12:J15)</f>
        <v>0</v>
      </c>
      <c r="K11" s="45" t="n">
        <f aca="false">SUM(K12:K15)</f>
        <v>0</v>
      </c>
      <c r="L11" s="45" t="n">
        <v>0</v>
      </c>
      <c r="M11" s="45" t="n">
        <f aca="false">SUM(M12:M15)</f>
        <v>0</v>
      </c>
      <c r="N11" s="45" t="n">
        <v>40.7</v>
      </c>
      <c r="O11" s="93" t="n">
        <v>70</v>
      </c>
      <c r="P11" s="5" t="s">
        <v>325</v>
      </c>
      <c r="R11" s="78"/>
      <c r="S11" s="78"/>
      <c r="T11" s="78"/>
      <c r="U11" s="78"/>
      <c r="V11" s="78"/>
      <c r="W11" s="78"/>
      <c r="X11" s="78"/>
    </row>
    <row r="12" customFormat="false" ht="23.25" hidden="false" customHeight="true" outlineLevel="0" collapsed="false">
      <c r="A12" s="11"/>
      <c r="B12" s="5"/>
      <c r="C12" s="76"/>
      <c r="D12" s="5"/>
      <c r="E12" s="5"/>
      <c r="F12" s="5"/>
      <c r="G12" s="37" t="s">
        <v>317</v>
      </c>
      <c r="H12" s="45" t="n">
        <f aca="false">SUM(I12:N12)</f>
        <v>37.8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37.8</v>
      </c>
      <c r="O12" s="93"/>
      <c r="P12" s="5"/>
      <c r="R12" s="78"/>
      <c r="S12" s="78"/>
      <c r="T12" s="78"/>
      <c r="U12" s="78"/>
      <c r="V12" s="78"/>
      <c r="W12" s="78"/>
      <c r="X12" s="78"/>
    </row>
    <row r="13" customFormat="false" ht="31.5" hidden="false" customHeight="false" outlineLevel="0" collapsed="false">
      <c r="A13" s="11"/>
      <c r="B13" s="5"/>
      <c r="C13" s="76"/>
      <c r="D13" s="5"/>
      <c r="E13" s="5"/>
      <c r="F13" s="5"/>
      <c r="G13" s="37" t="s">
        <v>326</v>
      </c>
      <c r="H13" s="45" t="n">
        <v>2.7</v>
      </c>
      <c r="I13" s="45" t="n">
        <v>0</v>
      </c>
      <c r="J13" s="45" t="n">
        <v>0</v>
      </c>
      <c r="K13" s="45" t="n">
        <v>0</v>
      </c>
      <c r="L13" s="45" t="n">
        <v>0</v>
      </c>
      <c r="M13" s="45" t="n">
        <v>0</v>
      </c>
      <c r="N13" s="45" t="n">
        <v>2.7</v>
      </c>
      <c r="O13" s="93"/>
      <c r="P13" s="5"/>
      <c r="R13" s="78"/>
      <c r="S13" s="78"/>
      <c r="T13" s="78"/>
      <c r="U13" s="78"/>
      <c r="V13" s="78"/>
      <c r="W13" s="78"/>
      <c r="X13" s="78"/>
    </row>
    <row r="14" customFormat="false" ht="29.25" hidden="false" customHeight="true" outlineLevel="0" collapsed="false">
      <c r="A14" s="11"/>
      <c r="B14" s="5"/>
      <c r="C14" s="76"/>
      <c r="D14" s="5"/>
      <c r="E14" s="5"/>
      <c r="F14" s="5"/>
      <c r="G14" s="37" t="s">
        <v>319</v>
      </c>
      <c r="H14" s="45" t="n">
        <v>0.2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0.2</v>
      </c>
      <c r="O14" s="93"/>
      <c r="P14" s="5"/>
      <c r="R14" s="78"/>
      <c r="S14" s="78"/>
      <c r="T14" s="78"/>
      <c r="U14" s="78"/>
      <c r="V14" s="78"/>
      <c r="W14" s="78"/>
      <c r="X14" s="78"/>
    </row>
    <row r="15" customFormat="false" ht="31.5" hidden="false" customHeight="false" outlineLevel="0" collapsed="false">
      <c r="A15" s="11"/>
      <c r="B15" s="5"/>
      <c r="C15" s="76"/>
      <c r="D15" s="5"/>
      <c r="E15" s="5"/>
      <c r="F15" s="5"/>
      <c r="G15" s="37" t="s">
        <v>320</v>
      </c>
      <c r="H15" s="45" t="n">
        <f aca="false">SUM(I15:N15)</f>
        <v>0</v>
      </c>
      <c r="I15" s="45" t="n">
        <v>0</v>
      </c>
      <c r="J15" s="45" t="n">
        <v>0</v>
      </c>
      <c r="K15" s="45" t="n">
        <v>0</v>
      </c>
      <c r="L15" s="45" t="n">
        <v>0</v>
      </c>
      <c r="M15" s="45" t="n">
        <v>0</v>
      </c>
      <c r="N15" s="45" t="n">
        <v>0</v>
      </c>
      <c r="O15" s="93"/>
      <c r="P15" s="5"/>
      <c r="R15" s="78"/>
      <c r="S15" s="78"/>
      <c r="T15" s="78"/>
      <c r="U15" s="78"/>
      <c r="V15" s="78"/>
      <c r="W15" s="78"/>
      <c r="X15" s="78"/>
    </row>
    <row r="16" customFormat="false" ht="47.25" hidden="false" customHeight="true" outlineLevel="0" collapsed="false">
      <c r="A16" s="11" t="s">
        <v>327</v>
      </c>
      <c r="B16" s="5" t="s">
        <v>328</v>
      </c>
      <c r="C16" s="76" t="s">
        <v>312</v>
      </c>
      <c r="D16" s="5" t="n">
        <v>2029</v>
      </c>
      <c r="E16" s="5" t="s">
        <v>329</v>
      </c>
      <c r="F16" s="5" t="s">
        <v>330</v>
      </c>
      <c r="G16" s="37" t="s">
        <v>315</v>
      </c>
      <c r="H16" s="45" t="n">
        <f aca="false">SUM(H17:H20)</f>
        <v>15.3</v>
      </c>
      <c r="I16" s="45" t="n">
        <f aca="false">SUM(I17:I20)</f>
        <v>0</v>
      </c>
      <c r="J16" s="45" t="n">
        <f aca="false">SUM(J17:J20)</f>
        <v>0</v>
      </c>
      <c r="K16" s="45" t="n">
        <f aca="false">SUM(K17:K20)</f>
        <v>0</v>
      </c>
      <c r="L16" s="45" t="n">
        <f aca="false">SUM(L17:L20)</f>
        <v>0</v>
      </c>
      <c r="M16" s="45" t="n">
        <f aca="false">SUM(M17:M20)</f>
        <v>15.3</v>
      </c>
      <c r="N16" s="45" t="n">
        <f aca="false">SUM(N17:N20)</f>
        <v>0</v>
      </c>
      <c r="O16" s="93" t="n">
        <v>470</v>
      </c>
      <c r="P16" s="5" t="s">
        <v>331</v>
      </c>
      <c r="R16" s="78"/>
      <c r="S16" s="78"/>
      <c r="T16" s="78"/>
      <c r="U16" s="78"/>
      <c r="V16" s="78"/>
      <c r="W16" s="78"/>
      <c r="X16" s="78"/>
    </row>
    <row r="17" customFormat="false" ht="26.25" hidden="false" customHeight="true" outlineLevel="0" collapsed="false">
      <c r="A17" s="11"/>
      <c r="B17" s="5"/>
      <c r="C17" s="76"/>
      <c r="D17" s="5"/>
      <c r="E17" s="5"/>
      <c r="F17" s="5"/>
      <c r="G17" s="37" t="s">
        <v>317</v>
      </c>
      <c r="H17" s="45" t="n">
        <f aca="false">SUM(I17:N17)</f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0</v>
      </c>
      <c r="N17" s="45" t="n">
        <v>0</v>
      </c>
      <c r="O17" s="93"/>
      <c r="P17" s="5"/>
      <c r="R17" s="78"/>
      <c r="S17" s="78"/>
      <c r="T17" s="78"/>
      <c r="U17" s="78"/>
      <c r="V17" s="78"/>
      <c r="W17" s="78"/>
      <c r="X17" s="78"/>
    </row>
    <row r="18" customFormat="false" ht="47.25" hidden="false" customHeight="false" outlineLevel="0" collapsed="false">
      <c r="A18" s="11"/>
      <c r="B18" s="5"/>
      <c r="C18" s="76"/>
      <c r="D18" s="5"/>
      <c r="E18" s="5"/>
      <c r="F18" s="5"/>
      <c r="G18" s="37" t="s">
        <v>318</v>
      </c>
      <c r="H18" s="45" t="n">
        <f aca="false">SUM(I18:N18)</f>
        <v>14.2</v>
      </c>
      <c r="I18" s="45" t="n">
        <v>0</v>
      </c>
      <c r="J18" s="45" t="n">
        <v>0</v>
      </c>
      <c r="K18" s="45" t="n">
        <v>0</v>
      </c>
      <c r="L18" s="45" t="n">
        <v>0</v>
      </c>
      <c r="M18" s="45" t="n">
        <v>14.2</v>
      </c>
      <c r="N18" s="45" t="n">
        <v>0</v>
      </c>
      <c r="O18" s="93"/>
      <c r="P18" s="5"/>
      <c r="R18" s="78"/>
      <c r="S18" s="78"/>
      <c r="T18" s="78"/>
      <c r="U18" s="78"/>
      <c r="V18" s="78"/>
      <c r="W18" s="78"/>
      <c r="X18" s="78"/>
    </row>
    <row r="19" customFormat="false" ht="21.75" hidden="false" customHeight="true" outlineLevel="0" collapsed="false">
      <c r="A19" s="11"/>
      <c r="B19" s="5"/>
      <c r="C19" s="76"/>
      <c r="D19" s="5"/>
      <c r="E19" s="5"/>
      <c r="F19" s="5"/>
      <c r="G19" s="37" t="s">
        <v>319</v>
      </c>
      <c r="H19" s="45" t="n">
        <f aca="false">SUM(I19:N19)</f>
        <v>1.1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1.1</v>
      </c>
      <c r="N19" s="45" t="n">
        <v>0</v>
      </c>
      <c r="O19" s="93"/>
      <c r="P19" s="5"/>
      <c r="R19" s="78"/>
      <c r="S19" s="78"/>
      <c r="T19" s="78"/>
      <c r="U19" s="78"/>
      <c r="V19" s="78"/>
      <c r="W19" s="78"/>
      <c r="X19" s="78"/>
    </row>
    <row r="20" customFormat="false" ht="31.5" hidden="false" customHeight="false" outlineLevel="0" collapsed="false">
      <c r="A20" s="11"/>
      <c r="B20" s="5"/>
      <c r="C20" s="76"/>
      <c r="D20" s="5"/>
      <c r="E20" s="5"/>
      <c r="F20" s="5"/>
      <c r="G20" s="37" t="s">
        <v>320</v>
      </c>
      <c r="H20" s="45" t="n">
        <f aca="false">SUM(I20:N20)</f>
        <v>0</v>
      </c>
      <c r="I20" s="45" t="n">
        <v>0</v>
      </c>
      <c r="J20" s="45" t="n">
        <v>0</v>
      </c>
      <c r="K20" s="45" t="n">
        <v>0</v>
      </c>
      <c r="L20" s="45" t="n">
        <v>0</v>
      </c>
      <c r="M20" s="45" t="n">
        <v>0</v>
      </c>
      <c r="N20" s="45" t="n">
        <v>0</v>
      </c>
      <c r="O20" s="93"/>
      <c r="P20" s="5"/>
      <c r="R20" s="78"/>
      <c r="S20" s="78"/>
      <c r="T20" s="78"/>
      <c r="U20" s="78"/>
      <c r="V20" s="78"/>
      <c r="W20" s="78"/>
      <c r="X20" s="78"/>
    </row>
    <row r="21" customFormat="false" ht="47.25" hidden="false" customHeight="true" outlineLevel="0" collapsed="false">
      <c r="A21" s="11" t="s">
        <v>332</v>
      </c>
      <c r="B21" s="5" t="s">
        <v>328</v>
      </c>
      <c r="C21" s="76" t="s">
        <v>312</v>
      </c>
      <c r="D21" s="5" t="s">
        <v>55</v>
      </c>
      <c r="E21" s="5" t="s">
        <v>333</v>
      </c>
      <c r="F21" s="5" t="s">
        <v>334</v>
      </c>
      <c r="G21" s="37" t="s">
        <v>315</v>
      </c>
      <c r="H21" s="45" t="n">
        <v>23.5</v>
      </c>
      <c r="I21" s="45" t="n">
        <f aca="false">SUM(I22:I25)</f>
        <v>0</v>
      </c>
      <c r="J21" s="45" t="n">
        <f aca="false">SUM(J22:J25)</f>
        <v>0</v>
      </c>
      <c r="K21" s="45" t="n">
        <f aca="false">SUM(K22:K25)</f>
        <v>0</v>
      </c>
      <c r="L21" s="45" t="n">
        <v>0</v>
      </c>
      <c r="M21" s="45" t="n">
        <v>3.5</v>
      </c>
      <c r="N21" s="45" t="n">
        <v>20</v>
      </c>
      <c r="O21" s="93" t="n">
        <v>250</v>
      </c>
      <c r="P21" s="5" t="s">
        <v>335</v>
      </c>
      <c r="R21" s="78"/>
      <c r="S21" s="78"/>
      <c r="T21" s="78"/>
      <c r="U21" s="78"/>
      <c r="V21" s="78"/>
      <c r="W21" s="78"/>
      <c r="X21" s="78"/>
    </row>
    <row r="22" customFormat="false" ht="25.5" hidden="false" customHeight="true" outlineLevel="0" collapsed="false">
      <c r="A22" s="11"/>
      <c r="B22" s="5"/>
      <c r="C22" s="76"/>
      <c r="D22" s="5"/>
      <c r="E22" s="5"/>
      <c r="F22" s="5"/>
      <c r="G22" s="37" t="s">
        <v>317</v>
      </c>
      <c r="H22" s="45" t="n">
        <f aca="false">SUM(I22:N22)</f>
        <v>0</v>
      </c>
      <c r="I22" s="45" t="n">
        <v>0</v>
      </c>
      <c r="J22" s="45" t="n">
        <v>0</v>
      </c>
      <c r="K22" s="45" t="n">
        <v>0</v>
      </c>
      <c r="L22" s="45" t="n">
        <v>0</v>
      </c>
      <c r="M22" s="45" t="n">
        <v>0</v>
      </c>
      <c r="N22" s="45" t="n">
        <v>0</v>
      </c>
      <c r="O22" s="93"/>
      <c r="P22" s="5"/>
      <c r="R22" s="78"/>
      <c r="S22" s="78"/>
      <c r="T22" s="78"/>
      <c r="U22" s="78"/>
      <c r="V22" s="78"/>
      <c r="W22" s="78"/>
      <c r="X22" s="78"/>
    </row>
    <row r="23" customFormat="false" ht="31.5" hidden="false" customHeight="false" outlineLevel="0" collapsed="false">
      <c r="A23" s="11"/>
      <c r="B23" s="5"/>
      <c r="C23" s="76"/>
      <c r="D23" s="5"/>
      <c r="E23" s="5"/>
      <c r="F23" s="5"/>
      <c r="G23" s="37" t="s">
        <v>336</v>
      </c>
      <c r="H23" s="45" t="n">
        <f aca="false">SUM(I23:N23)</f>
        <v>18.8</v>
      </c>
      <c r="I23" s="45" t="n">
        <v>0</v>
      </c>
      <c r="J23" s="45" t="n">
        <v>0</v>
      </c>
      <c r="K23" s="45" t="n">
        <v>0</v>
      </c>
      <c r="L23" s="45" t="n">
        <v>0</v>
      </c>
      <c r="M23" s="45" t="n">
        <v>0</v>
      </c>
      <c r="N23" s="45" t="n">
        <v>18.8</v>
      </c>
      <c r="O23" s="93"/>
      <c r="P23" s="5"/>
      <c r="R23" s="78"/>
      <c r="S23" s="78"/>
      <c r="T23" s="78"/>
      <c r="U23" s="78"/>
      <c r="V23" s="78"/>
      <c r="W23" s="78"/>
      <c r="X23" s="78"/>
    </row>
    <row r="24" customFormat="false" ht="26.25" hidden="false" customHeight="true" outlineLevel="0" collapsed="false">
      <c r="A24" s="11"/>
      <c r="B24" s="5"/>
      <c r="C24" s="76"/>
      <c r="D24" s="5"/>
      <c r="E24" s="5"/>
      <c r="F24" s="5"/>
      <c r="G24" s="37" t="s">
        <v>319</v>
      </c>
      <c r="H24" s="45" t="n">
        <f aca="false">SUM(I24:N24)</f>
        <v>4.7</v>
      </c>
      <c r="I24" s="45" t="n">
        <v>0</v>
      </c>
      <c r="J24" s="45" t="n">
        <v>0</v>
      </c>
      <c r="K24" s="45" t="n">
        <v>0</v>
      </c>
      <c r="L24" s="45" t="n">
        <v>0</v>
      </c>
      <c r="M24" s="45" t="n">
        <v>3.5</v>
      </c>
      <c r="N24" s="45" t="n">
        <v>1.2</v>
      </c>
      <c r="O24" s="93"/>
      <c r="P24" s="5"/>
      <c r="R24" s="78"/>
      <c r="S24" s="78"/>
      <c r="T24" s="78"/>
      <c r="U24" s="78"/>
      <c r="V24" s="78"/>
      <c r="W24" s="78"/>
      <c r="X24" s="78"/>
    </row>
    <row r="25" customFormat="false" ht="31.5" hidden="false" customHeight="false" outlineLevel="0" collapsed="false">
      <c r="A25" s="11"/>
      <c r="B25" s="5"/>
      <c r="C25" s="76"/>
      <c r="D25" s="5"/>
      <c r="E25" s="5"/>
      <c r="F25" s="5"/>
      <c r="G25" s="37" t="s">
        <v>320</v>
      </c>
      <c r="H25" s="45" t="n">
        <f aca="false">SUM(I25:N25)</f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93"/>
      <c r="P25" s="5"/>
      <c r="R25" s="78"/>
      <c r="S25" s="78"/>
      <c r="T25" s="78"/>
      <c r="U25" s="78"/>
      <c r="V25" s="78"/>
      <c r="W25" s="78"/>
      <c r="X25" s="78"/>
    </row>
    <row r="26" customFormat="false" ht="47.25" hidden="false" customHeight="true" outlineLevel="0" collapsed="false">
      <c r="A26" s="11" t="s">
        <v>337</v>
      </c>
      <c r="B26" s="5" t="s">
        <v>328</v>
      </c>
      <c r="C26" s="76" t="s">
        <v>312</v>
      </c>
      <c r="D26" s="5" t="s">
        <v>55</v>
      </c>
      <c r="E26" s="5" t="s">
        <v>338</v>
      </c>
      <c r="F26" s="5" t="s">
        <v>339</v>
      </c>
      <c r="G26" s="37" t="s">
        <v>315</v>
      </c>
      <c r="H26" s="45" t="n">
        <v>18.1</v>
      </c>
      <c r="I26" s="45" t="n">
        <f aca="false">SUM(I27:I30)</f>
        <v>0</v>
      </c>
      <c r="J26" s="45" t="n">
        <f aca="false">SUM(J27:J30)</f>
        <v>0</v>
      </c>
      <c r="K26" s="45" t="n">
        <f aca="false">SUM(K27:K30)</f>
        <v>0</v>
      </c>
      <c r="L26" s="45" t="n">
        <v>0</v>
      </c>
      <c r="M26" s="45" t="n">
        <v>2</v>
      </c>
      <c r="N26" s="45" t="n">
        <v>16.1</v>
      </c>
      <c r="O26" s="5" t="n">
        <v>726</v>
      </c>
      <c r="P26" s="5" t="s">
        <v>335</v>
      </c>
      <c r="R26" s="78"/>
      <c r="S26" s="78"/>
      <c r="T26" s="78"/>
      <c r="U26" s="78"/>
      <c r="V26" s="78"/>
      <c r="W26" s="78"/>
      <c r="X26" s="78"/>
    </row>
    <row r="27" customFormat="false" ht="15.75" hidden="false" customHeight="false" outlineLevel="0" collapsed="false">
      <c r="A27" s="11"/>
      <c r="B27" s="5"/>
      <c r="C27" s="76"/>
      <c r="D27" s="5"/>
      <c r="E27" s="5"/>
      <c r="F27" s="5"/>
      <c r="G27" s="37" t="s">
        <v>317</v>
      </c>
      <c r="H27" s="45" t="n">
        <f aca="false">SUM(I27:N27)</f>
        <v>14.9</v>
      </c>
      <c r="I27" s="45" t="n">
        <v>0</v>
      </c>
      <c r="J27" s="45" t="n">
        <v>0</v>
      </c>
      <c r="K27" s="45" t="n">
        <v>0</v>
      </c>
      <c r="L27" s="45" t="n">
        <v>0</v>
      </c>
      <c r="M27" s="45" t="n">
        <v>0</v>
      </c>
      <c r="N27" s="45" t="n">
        <v>14.9</v>
      </c>
      <c r="O27" s="5"/>
      <c r="P27" s="5"/>
      <c r="R27" s="78"/>
      <c r="S27" s="78"/>
      <c r="T27" s="78"/>
      <c r="U27" s="78"/>
      <c r="V27" s="78"/>
      <c r="W27" s="78"/>
      <c r="X27" s="78"/>
    </row>
    <row r="28" customFormat="false" ht="47.25" hidden="false" customHeight="false" outlineLevel="0" collapsed="false">
      <c r="A28" s="11"/>
      <c r="B28" s="5"/>
      <c r="C28" s="76"/>
      <c r="D28" s="5"/>
      <c r="E28" s="5"/>
      <c r="F28" s="5"/>
      <c r="G28" s="37" t="s">
        <v>318</v>
      </c>
      <c r="H28" s="45" t="n">
        <f aca="false">SUM(I28:N28)</f>
        <v>1.1</v>
      </c>
      <c r="I28" s="45" t="n">
        <v>0</v>
      </c>
      <c r="J28" s="45" t="n">
        <v>0</v>
      </c>
      <c r="K28" s="45" t="n">
        <v>0</v>
      </c>
      <c r="L28" s="45" t="n">
        <v>0</v>
      </c>
      <c r="M28" s="45" t="n">
        <v>0</v>
      </c>
      <c r="N28" s="45" t="n">
        <v>1.1</v>
      </c>
      <c r="O28" s="5"/>
      <c r="P28" s="5"/>
      <c r="R28" s="78"/>
      <c r="S28" s="78"/>
      <c r="T28" s="78"/>
      <c r="U28" s="78"/>
      <c r="V28" s="78"/>
      <c r="W28" s="78"/>
      <c r="X28" s="78"/>
    </row>
    <row r="29" customFormat="false" ht="15.75" hidden="false" customHeight="false" outlineLevel="0" collapsed="false">
      <c r="A29" s="11"/>
      <c r="B29" s="5"/>
      <c r="C29" s="76"/>
      <c r="D29" s="5"/>
      <c r="E29" s="5"/>
      <c r="F29" s="5"/>
      <c r="G29" s="37" t="s">
        <v>319</v>
      </c>
      <c r="H29" s="45" t="n">
        <f aca="false">SUM(I29:N29)</f>
        <v>2.1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2</v>
      </c>
      <c r="N29" s="45" t="n">
        <v>0.1</v>
      </c>
      <c r="O29" s="5"/>
      <c r="P29" s="5"/>
      <c r="R29" s="78"/>
      <c r="S29" s="78"/>
      <c r="T29" s="78"/>
      <c r="U29" s="78"/>
      <c r="V29" s="78"/>
      <c r="W29" s="78"/>
      <c r="X29" s="78"/>
    </row>
    <row r="30" customFormat="false" ht="31.5" hidden="false" customHeight="false" outlineLevel="0" collapsed="false">
      <c r="A30" s="11"/>
      <c r="B30" s="5"/>
      <c r="C30" s="76"/>
      <c r="D30" s="5"/>
      <c r="E30" s="5"/>
      <c r="F30" s="5"/>
      <c r="G30" s="37" t="s">
        <v>320</v>
      </c>
      <c r="H30" s="45" t="n">
        <f aca="false">SUM(I30:N30)</f>
        <v>0</v>
      </c>
      <c r="I30" s="45" t="n">
        <v>0</v>
      </c>
      <c r="J30" s="45" t="n">
        <v>0</v>
      </c>
      <c r="K30" s="45" t="n">
        <v>0</v>
      </c>
      <c r="L30" s="45" t="n">
        <v>0</v>
      </c>
      <c r="M30" s="45" t="n">
        <v>0</v>
      </c>
      <c r="N30" s="45" t="n">
        <v>0</v>
      </c>
      <c r="O30" s="5"/>
      <c r="P30" s="5"/>
      <c r="R30" s="78"/>
      <c r="S30" s="78"/>
      <c r="T30" s="78"/>
      <c r="U30" s="78"/>
      <c r="V30" s="78"/>
      <c r="W30" s="78"/>
      <c r="X30" s="78"/>
    </row>
    <row r="31" customFormat="false" ht="47.25" hidden="false" customHeight="true" outlineLevel="0" collapsed="false">
      <c r="A31" s="11" t="s">
        <v>340</v>
      </c>
      <c r="B31" s="5" t="s">
        <v>328</v>
      </c>
      <c r="C31" s="76" t="s">
        <v>312</v>
      </c>
      <c r="D31" s="5" t="s">
        <v>55</v>
      </c>
      <c r="E31" s="5" t="s">
        <v>341</v>
      </c>
      <c r="F31" s="5" t="s">
        <v>339</v>
      </c>
      <c r="G31" s="37" t="s">
        <v>315</v>
      </c>
      <c r="H31" s="45" t="n">
        <f aca="false">SUM(H32:H35)</f>
        <v>20.5</v>
      </c>
      <c r="I31" s="45" t="n">
        <f aca="false">SUM(I32:I35)</f>
        <v>0</v>
      </c>
      <c r="J31" s="45" t="n">
        <f aca="false">SUM(J32:J35)</f>
        <v>0</v>
      </c>
      <c r="K31" s="45" t="n">
        <f aca="false">SUM(K32:K35)</f>
        <v>0</v>
      </c>
      <c r="L31" s="45" t="n">
        <v>0</v>
      </c>
      <c r="M31" s="45" t="n">
        <v>2.5</v>
      </c>
      <c r="N31" s="45" t="n">
        <v>18</v>
      </c>
      <c r="O31" s="5" t="n">
        <v>470</v>
      </c>
      <c r="P31" s="5" t="s">
        <v>342</v>
      </c>
      <c r="R31" s="78"/>
      <c r="S31" s="78"/>
      <c r="T31" s="78"/>
      <c r="U31" s="78"/>
      <c r="V31" s="78"/>
      <c r="W31" s="78"/>
      <c r="X31" s="78"/>
    </row>
    <row r="32" customFormat="false" ht="26.25" hidden="false" customHeight="true" outlineLevel="0" collapsed="false">
      <c r="A32" s="11"/>
      <c r="B32" s="5"/>
      <c r="C32" s="76"/>
      <c r="D32" s="5"/>
      <c r="E32" s="5"/>
      <c r="F32" s="5"/>
      <c r="G32" s="37" t="s">
        <v>317</v>
      </c>
      <c r="H32" s="45" t="n">
        <f aca="false">SUM(I32:N32)</f>
        <v>16.7</v>
      </c>
      <c r="I32" s="45" t="n">
        <v>0</v>
      </c>
      <c r="J32" s="45" t="n">
        <v>0</v>
      </c>
      <c r="K32" s="45" t="n">
        <v>0</v>
      </c>
      <c r="L32" s="45" t="n">
        <v>0</v>
      </c>
      <c r="M32" s="45" t="n">
        <v>0</v>
      </c>
      <c r="N32" s="45" t="n">
        <v>16.7</v>
      </c>
      <c r="O32" s="5"/>
      <c r="P32" s="5"/>
      <c r="R32" s="78"/>
      <c r="S32" s="78"/>
      <c r="T32" s="78"/>
      <c r="U32" s="78"/>
      <c r="V32" s="78"/>
      <c r="W32" s="78"/>
      <c r="X32" s="78"/>
    </row>
    <row r="33" customFormat="false" ht="31.5" hidden="false" customHeight="false" outlineLevel="0" collapsed="false">
      <c r="A33" s="11"/>
      <c r="B33" s="5"/>
      <c r="C33" s="76"/>
      <c r="D33" s="5"/>
      <c r="E33" s="5"/>
      <c r="F33" s="5"/>
      <c r="G33" s="37" t="s">
        <v>326</v>
      </c>
      <c r="H33" s="45" t="n">
        <f aca="false">SUM(I33:N33)</f>
        <v>1.2</v>
      </c>
      <c r="I33" s="45" t="n">
        <v>0</v>
      </c>
      <c r="J33" s="45" t="n">
        <v>0</v>
      </c>
      <c r="K33" s="45" t="n">
        <v>0</v>
      </c>
      <c r="L33" s="45" t="n">
        <v>0</v>
      </c>
      <c r="M33" s="45" t="n">
        <v>0</v>
      </c>
      <c r="N33" s="45" t="n">
        <v>1.2</v>
      </c>
      <c r="O33" s="5"/>
      <c r="P33" s="5"/>
      <c r="R33" s="78"/>
      <c r="S33" s="78"/>
      <c r="T33" s="78"/>
      <c r="U33" s="78"/>
      <c r="V33" s="78"/>
      <c r="W33" s="78"/>
      <c r="X33" s="78"/>
    </row>
    <row r="34" customFormat="false" ht="29.25" hidden="false" customHeight="true" outlineLevel="0" collapsed="false">
      <c r="A34" s="11"/>
      <c r="B34" s="5"/>
      <c r="C34" s="76"/>
      <c r="D34" s="5"/>
      <c r="E34" s="5"/>
      <c r="F34" s="5"/>
      <c r="G34" s="37" t="s">
        <v>319</v>
      </c>
      <c r="H34" s="45" t="n">
        <f aca="false">SUM(I34:N34)</f>
        <v>2.6</v>
      </c>
      <c r="I34" s="45" t="n">
        <v>0</v>
      </c>
      <c r="J34" s="45" t="n">
        <v>0</v>
      </c>
      <c r="K34" s="45" t="n">
        <v>0</v>
      </c>
      <c r="L34" s="45" t="n">
        <v>0</v>
      </c>
      <c r="M34" s="45" t="n">
        <v>2.5</v>
      </c>
      <c r="N34" s="45" t="n">
        <v>0.1</v>
      </c>
      <c r="O34" s="5"/>
      <c r="P34" s="5"/>
      <c r="R34" s="78"/>
      <c r="S34" s="78"/>
      <c r="T34" s="78"/>
      <c r="U34" s="78"/>
      <c r="V34" s="78"/>
      <c r="W34" s="78"/>
      <c r="X34" s="78"/>
    </row>
    <row r="35" customFormat="false" ht="31.5" hidden="false" customHeight="false" outlineLevel="0" collapsed="false">
      <c r="A35" s="11"/>
      <c r="B35" s="5"/>
      <c r="C35" s="76"/>
      <c r="D35" s="5"/>
      <c r="E35" s="5"/>
      <c r="F35" s="5"/>
      <c r="G35" s="37" t="s">
        <v>320</v>
      </c>
      <c r="H35" s="45" t="n">
        <f aca="false">SUM(I35:N35)</f>
        <v>0</v>
      </c>
      <c r="I35" s="45" t="n">
        <v>0</v>
      </c>
      <c r="J35" s="45" t="n">
        <v>0</v>
      </c>
      <c r="K35" s="45" t="n">
        <v>0</v>
      </c>
      <c r="L35" s="45" t="n">
        <v>0</v>
      </c>
      <c r="M35" s="45" t="n">
        <v>0</v>
      </c>
      <c r="N35" s="45" t="n">
        <v>0</v>
      </c>
      <c r="O35" s="5"/>
      <c r="P35" s="5"/>
      <c r="R35" s="78"/>
      <c r="S35" s="78"/>
      <c r="T35" s="78"/>
      <c r="U35" s="78"/>
      <c r="V35" s="78"/>
      <c r="W35" s="78"/>
      <c r="X35" s="78"/>
    </row>
    <row r="36" customFormat="false" ht="47.25" hidden="false" customHeight="true" outlineLevel="0" collapsed="false">
      <c r="A36" s="11" t="s">
        <v>343</v>
      </c>
      <c r="B36" s="5" t="s">
        <v>328</v>
      </c>
      <c r="C36" s="76" t="s">
        <v>312</v>
      </c>
      <c r="D36" s="5" t="s">
        <v>55</v>
      </c>
      <c r="E36" s="5" t="s">
        <v>344</v>
      </c>
      <c r="F36" s="5" t="s">
        <v>339</v>
      </c>
      <c r="G36" s="37" t="s">
        <v>315</v>
      </c>
      <c r="H36" s="45" t="n">
        <f aca="false">SUM(H37:H40)</f>
        <v>17.6</v>
      </c>
      <c r="I36" s="45" t="n">
        <f aca="false">SUM(I37:I40)</f>
        <v>0</v>
      </c>
      <c r="J36" s="45" t="n">
        <f aca="false">SUM(J37:J40)</f>
        <v>0</v>
      </c>
      <c r="K36" s="45" t="n">
        <f aca="false">SUM(K37:K40)</f>
        <v>0</v>
      </c>
      <c r="L36" s="45" t="n">
        <v>0</v>
      </c>
      <c r="M36" s="45" t="n">
        <v>2.5</v>
      </c>
      <c r="N36" s="45" t="n">
        <v>15.1</v>
      </c>
      <c r="O36" s="5" t="n">
        <v>520</v>
      </c>
      <c r="P36" s="5" t="s">
        <v>342</v>
      </c>
      <c r="R36" s="78"/>
      <c r="S36" s="78"/>
      <c r="T36" s="78"/>
      <c r="U36" s="78"/>
      <c r="V36" s="78"/>
      <c r="W36" s="78"/>
      <c r="X36" s="78"/>
    </row>
    <row r="37" customFormat="false" ht="31.5" hidden="false" customHeight="true" outlineLevel="0" collapsed="false">
      <c r="A37" s="11"/>
      <c r="B37" s="5"/>
      <c r="C37" s="76"/>
      <c r="D37" s="5"/>
      <c r="E37" s="5"/>
      <c r="F37" s="5"/>
      <c r="G37" s="37" t="s">
        <v>317</v>
      </c>
      <c r="H37" s="45" t="n">
        <f aca="false">SUM(I37:N37)</f>
        <v>14</v>
      </c>
      <c r="I37" s="45" t="n">
        <v>0</v>
      </c>
      <c r="J37" s="45" t="n">
        <v>0</v>
      </c>
      <c r="K37" s="45" t="n">
        <v>0</v>
      </c>
      <c r="L37" s="45" t="n">
        <v>0</v>
      </c>
      <c r="M37" s="45" t="n">
        <v>0</v>
      </c>
      <c r="N37" s="45" t="n">
        <v>14</v>
      </c>
      <c r="O37" s="5"/>
      <c r="P37" s="5"/>
      <c r="R37" s="78"/>
      <c r="S37" s="78"/>
      <c r="T37" s="78"/>
      <c r="U37" s="78"/>
      <c r="V37" s="78"/>
      <c r="W37" s="78"/>
      <c r="X37" s="78"/>
    </row>
    <row r="38" customFormat="false" ht="31.5" hidden="false" customHeight="false" outlineLevel="0" collapsed="false">
      <c r="A38" s="11"/>
      <c r="B38" s="5"/>
      <c r="C38" s="76"/>
      <c r="D38" s="5"/>
      <c r="E38" s="5"/>
      <c r="F38" s="5"/>
      <c r="G38" s="37" t="s">
        <v>345</v>
      </c>
      <c r="H38" s="45" t="n">
        <f aca="false">SUM(I38:N38)</f>
        <v>1</v>
      </c>
      <c r="I38" s="45" t="n">
        <v>0</v>
      </c>
      <c r="J38" s="45" t="n">
        <v>0</v>
      </c>
      <c r="K38" s="45" t="n">
        <v>0</v>
      </c>
      <c r="L38" s="45" t="n">
        <v>0</v>
      </c>
      <c r="M38" s="45" t="n">
        <v>0</v>
      </c>
      <c r="N38" s="45" t="n">
        <v>1</v>
      </c>
      <c r="O38" s="5"/>
      <c r="P38" s="5"/>
      <c r="R38" s="78"/>
      <c r="S38" s="78"/>
      <c r="T38" s="78"/>
      <c r="U38" s="78"/>
      <c r="V38" s="78"/>
      <c r="W38" s="78"/>
      <c r="X38" s="78"/>
    </row>
    <row r="39" customFormat="false" ht="25.5" hidden="false" customHeight="true" outlineLevel="0" collapsed="false">
      <c r="A39" s="11"/>
      <c r="B39" s="5"/>
      <c r="C39" s="76"/>
      <c r="D39" s="5"/>
      <c r="E39" s="5"/>
      <c r="F39" s="5"/>
      <c r="G39" s="37" t="s">
        <v>319</v>
      </c>
      <c r="H39" s="45" t="n">
        <f aca="false">SUM(I39:N39)</f>
        <v>2.6</v>
      </c>
      <c r="I39" s="45" t="n">
        <v>0</v>
      </c>
      <c r="J39" s="45" t="n">
        <v>0</v>
      </c>
      <c r="K39" s="45" t="n">
        <v>0</v>
      </c>
      <c r="L39" s="45" t="n">
        <v>0</v>
      </c>
      <c r="M39" s="45" t="n">
        <v>2.5</v>
      </c>
      <c r="N39" s="45" t="n">
        <v>0.1</v>
      </c>
      <c r="O39" s="5"/>
      <c r="P39" s="5"/>
      <c r="R39" s="78"/>
      <c r="S39" s="78"/>
      <c r="T39" s="78"/>
      <c r="U39" s="78"/>
      <c r="V39" s="78"/>
      <c r="W39" s="78"/>
      <c r="X39" s="78"/>
    </row>
    <row r="40" customFormat="false" ht="31.5" hidden="false" customHeight="false" outlineLevel="0" collapsed="false">
      <c r="A40" s="11"/>
      <c r="B40" s="5"/>
      <c r="C40" s="76"/>
      <c r="D40" s="5"/>
      <c r="E40" s="5"/>
      <c r="F40" s="5"/>
      <c r="G40" s="37" t="s">
        <v>320</v>
      </c>
      <c r="H40" s="45" t="n">
        <f aca="false">SUM(I40:N40)</f>
        <v>0</v>
      </c>
      <c r="I40" s="45" t="n">
        <v>0</v>
      </c>
      <c r="J40" s="45" t="n">
        <v>0</v>
      </c>
      <c r="K40" s="45" t="n">
        <v>0</v>
      </c>
      <c r="L40" s="45" t="n">
        <v>0</v>
      </c>
      <c r="M40" s="45" t="n">
        <v>0</v>
      </c>
      <c r="N40" s="45" t="n">
        <v>0</v>
      </c>
      <c r="O40" s="5"/>
      <c r="P40" s="5"/>
      <c r="R40" s="78"/>
      <c r="S40" s="78"/>
      <c r="T40" s="78"/>
      <c r="U40" s="78"/>
      <c r="V40" s="78"/>
      <c r="W40" s="78"/>
      <c r="X40" s="78"/>
    </row>
    <row r="41" customFormat="false" ht="47.25" hidden="false" customHeight="true" outlineLevel="0" collapsed="false">
      <c r="A41" s="11" t="s">
        <v>346</v>
      </c>
      <c r="B41" s="5" t="s">
        <v>328</v>
      </c>
      <c r="C41" s="76" t="s">
        <v>312</v>
      </c>
      <c r="D41" s="5" t="s">
        <v>55</v>
      </c>
      <c r="E41" s="5" t="s">
        <v>347</v>
      </c>
      <c r="F41" s="5" t="s">
        <v>339</v>
      </c>
      <c r="G41" s="37" t="s">
        <v>315</v>
      </c>
      <c r="H41" s="45" t="n">
        <f aca="false">SUM(H42:H45)</f>
        <v>20.5</v>
      </c>
      <c r="I41" s="45" t="n">
        <f aca="false">SUM(I42:I45)</f>
        <v>0</v>
      </c>
      <c r="J41" s="45" t="n">
        <f aca="false">SUM(J42:J45)</f>
        <v>0</v>
      </c>
      <c r="K41" s="45" t="n">
        <f aca="false">SUM(K42:K45)</f>
        <v>0</v>
      </c>
      <c r="L41" s="45" t="n">
        <f aca="false">SUM(L42:L45)</f>
        <v>0</v>
      </c>
      <c r="M41" s="45" t="n">
        <f aca="false">SUM(M42:M45)</f>
        <v>2.5</v>
      </c>
      <c r="N41" s="45" t="n">
        <f aca="false">SUM(N42:N45)</f>
        <v>18</v>
      </c>
      <c r="O41" s="5" t="n">
        <v>750</v>
      </c>
      <c r="P41" s="5" t="s">
        <v>342</v>
      </c>
      <c r="R41" s="78"/>
      <c r="S41" s="78"/>
      <c r="T41" s="78"/>
      <c r="U41" s="78"/>
      <c r="V41" s="78"/>
      <c r="W41" s="78"/>
      <c r="X41" s="78"/>
    </row>
    <row r="42" customFormat="false" ht="15.75" hidden="false" customHeight="false" outlineLevel="0" collapsed="false">
      <c r="A42" s="11"/>
      <c r="B42" s="5"/>
      <c r="C42" s="76"/>
      <c r="D42" s="5"/>
      <c r="E42" s="5"/>
      <c r="F42" s="5"/>
      <c r="G42" s="37" t="s">
        <v>317</v>
      </c>
      <c r="H42" s="45" t="n">
        <f aca="false">SUM(I42:N42)</f>
        <v>16.7</v>
      </c>
      <c r="I42" s="45" t="n">
        <v>0</v>
      </c>
      <c r="J42" s="45" t="n">
        <v>0</v>
      </c>
      <c r="K42" s="45" t="n">
        <v>0</v>
      </c>
      <c r="L42" s="45" t="n">
        <v>0</v>
      </c>
      <c r="M42" s="45" t="n">
        <v>0</v>
      </c>
      <c r="N42" s="45" t="n">
        <v>16.7</v>
      </c>
      <c r="O42" s="5"/>
      <c r="P42" s="5"/>
      <c r="R42" s="78"/>
      <c r="S42" s="78"/>
      <c r="T42" s="78"/>
      <c r="U42" s="78"/>
      <c r="V42" s="78"/>
      <c r="W42" s="78"/>
      <c r="X42" s="78"/>
    </row>
    <row r="43" customFormat="false" ht="47.25" hidden="false" customHeight="false" outlineLevel="0" collapsed="false">
      <c r="A43" s="11"/>
      <c r="B43" s="5"/>
      <c r="C43" s="76"/>
      <c r="D43" s="5"/>
      <c r="E43" s="5"/>
      <c r="F43" s="5"/>
      <c r="G43" s="37" t="s">
        <v>318</v>
      </c>
      <c r="H43" s="45" t="n">
        <f aca="false">SUM(I43:N43)</f>
        <v>1.2</v>
      </c>
      <c r="I43" s="45" t="n">
        <v>0</v>
      </c>
      <c r="J43" s="45" t="n">
        <v>0</v>
      </c>
      <c r="K43" s="45" t="n">
        <v>0</v>
      </c>
      <c r="L43" s="45" t="n">
        <v>0</v>
      </c>
      <c r="M43" s="45" t="n">
        <v>0</v>
      </c>
      <c r="N43" s="45" t="n">
        <v>1.2</v>
      </c>
      <c r="O43" s="5"/>
      <c r="P43" s="5"/>
      <c r="R43" s="78"/>
      <c r="S43" s="78"/>
      <c r="T43" s="78"/>
      <c r="U43" s="78"/>
      <c r="V43" s="78"/>
      <c r="W43" s="78"/>
      <c r="X43" s="78"/>
    </row>
    <row r="44" customFormat="false" ht="22.5" hidden="false" customHeight="true" outlineLevel="0" collapsed="false">
      <c r="A44" s="11"/>
      <c r="B44" s="5"/>
      <c r="C44" s="76"/>
      <c r="D44" s="5"/>
      <c r="E44" s="5"/>
      <c r="F44" s="5"/>
      <c r="G44" s="37" t="s">
        <v>319</v>
      </c>
      <c r="H44" s="45" t="n">
        <f aca="false">SUM(I44:N44)</f>
        <v>2.6</v>
      </c>
      <c r="I44" s="45" t="n">
        <v>0</v>
      </c>
      <c r="J44" s="45" t="n">
        <v>0</v>
      </c>
      <c r="K44" s="45" t="n">
        <v>0</v>
      </c>
      <c r="L44" s="45" t="n">
        <v>0</v>
      </c>
      <c r="M44" s="45" t="n">
        <v>2.5</v>
      </c>
      <c r="N44" s="45" t="n">
        <v>0.1</v>
      </c>
      <c r="O44" s="5"/>
      <c r="P44" s="5"/>
      <c r="R44" s="78"/>
      <c r="S44" s="78"/>
      <c r="T44" s="78"/>
      <c r="U44" s="78"/>
      <c r="V44" s="78"/>
      <c r="W44" s="78"/>
      <c r="X44" s="78"/>
    </row>
    <row r="45" customFormat="false" ht="31.5" hidden="false" customHeight="false" outlineLevel="0" collapsed="false">
      <c r="A45" s="11"/>
      <c r="B45" s="5"/>
      <c r="C45" s="76"/>
      <c r="D45" s="5"/>
      <c r="E45" s="5"/>
      <c r="F45" s="5"/>
      <c r="G45" s="37" t="s">
        <v>320</v>
      </c>
      <c r="H45" s="45" t="n">
        <f aca="false">SUM(I45:N45)</f>
        <v>0</v>
      </c>
      <c r="I45" s="45" t="n">
        <v>0</v>
      </c>
      <c r="J45" s="45" t="n">
        <v>0</v>
      </c>
      <c r="K45" s="45" t="n">
        <v>0</v>
      </c>
      <c r="L45" s="45" t="n">
        <v>0</v>
      </c>
      <c r="M45" s="45" t="n">
        <v>0</v>
      </c>
      <c r="N45" s="45" t="n">
        <v>0</v>
      </c>
      <c r="O45" s="5"/>
      <c r="P45" s="5"/>
      <c r="R45" s="78"/>
      <c r="S45" s="78"/>
      <c r="T45" s="78"/>
      <c r="U45" s="78"/>
      <c r="V45" s="78"/>
      <c r="W45" s="78"/>
      <c r="X45" s="78"/>
    </row>
    <row r="46" customFormat="false" ht="47.25" hidden="false" customHeight="true" outlineLevel="0" collapsed="false">
      <c r="A46" s="79" t="s">
        <v>348</v>
      </c>
      <c r="B46" s="79"/>
      <c r="C46" s="79"/>
      <c r="D46" s="79"/>
      <c r="E46" s="79"/>
      <c r="F46" s="79"/>
      <c r="G46" s="94" t="s">
        <v>315</v>
      </c>
      <c r="H46" s="80" t="n">
        <f aca="false">SUM(H47:H50)</f>
        <v>178.7</v>
      </c>
      <c r="I46" s="80" t="n">
        <f aca="false">SUM(I47:I50)</f>
        <v>0</v>
      </c>
      <c r="J46" s="80" t="n">
        <f aca="false">SUM(J47:J50)</f>
        <v>0</v>
      </c>
      <c r="K46" s="80" t="n">
        <f aca="false">SUM(K47:K50)</f>
        <v>0</v>
      </c>
      <c r="L46" s="80" t="n">
        <f aca="false">SUM(L47:L50)</f>
        <v>0</v>
      </c>
      <c r="M46" s="80" t="n">
        <f aca="false">SUM(M47:M50)</f>
        <v>28.3</v>
      </c>
      <c r="N46" s="80" t="n">
        <f aca="false">SUM(N47:N50)</f>
        <v>150.4</v>
      </c>
      <c r="O46" s="95"/>
      <c r="P46" s="46" t="s">
        <v>349</v>
      </c>
      <c r="R46" s="78"/>
      <c r="S46" s="78"/>
      <c r="T46" s="78"/>
      <c r="U46" s="78"/>
      <c r="V46" s="78"/>
      <c r="W46" s="78"/>
      <c r="X46" s="78"/>
    </row>
    <row r="47" customFormat="false" ht="31.5" hidden="false" customHeight="false" outlineLevel="0" collapsed="false">
      <c r="A47" s="79"/>
      <c r="B47" s="79"/>
      <c r="C47" s="79"/>
      <c r="D47" s="79"/>
      <c r="E47" s="79"/>
      <c r="F47" s="79"/>
      <c r="G47" s="94" t="s">
        <v>317</v>
      </c>
      <c r="H47" s="80" t="n">
        <f aca="false">SUM(I47:N47)</f>
        <v>122.6</v>
      </c>
      <c r="I47" s="80" t="n">
        <f aca="false">I42+I37+I32+I27+I22+I17+I12+I7</f>
        <v>0</v>
      </c>
      <c r="J47" s="80" t="n">
        <f aca="false">J42+J37+J32+J27+J22+J17+J12+J7</f>
        <v>0</v>
      </c>
      <c r="K47" s="80" t="n">
        <f aca="false">K42+K37+K32+K27+K22+K17+K12+K7</f>
        <v>0</v>
      </c>
      <c r="L47" s="80" t="n">
        <f aca="false">L42+L37+L32+L27+L22+L17+L12+L7</f>
        <v>0</v>
      </c>
      <c r="M47" s="80" t="n">
        <f aca="false">M42+M37+M32+M27+M22+M17+M12+M7</f>
        <v>0</v>
      </c>
      <c r="N47" s="80" t="n">
        <f aca="false">N42+N37+N32+N27+N22+N17+N12+N7</f>
        <v>122.6</v>
      </c>
      <c r="O47" s="95"/>
      <c r="P47" s="46"/>
      <c r="R47" s="78"/>
      <c r="S47" s="78"/>
      <c r="T47" s="78"/>
      <c r="U47" s="78"/>
      <c r="V47" s="78"/>
      <c r="W47" s="78"/>
      <c r="X47" s="78"/>
    </row>
    <row r="48" customFormat="false" ht="47.25" hidden="false" customHeight="false" outlineLevel="0" collapsed="false">
      <c r="A48" s="79"/>
      <c r="B48" s="79"/>
      <c r="C48" s="79"/>
      <c r="D48" s="79"/>
      <c r="E48" s="79"/>
      <c r="F48" s="79"/>
      <c r="G48" s="94" t="s">
        <v>318</v>
      </c>
      <c r="H48" s="80" t="n">
        <f aca="false">SUM(I48:N48)</f>
        <v>40.2</v>
      </c>
      <c r="I48" s="80" t="n">
        <f aca="false">I43+I38+I33+I28+I23+I18+I13+I8</f>
        <v>0</v>
      </c>
      <c r="J48" s="80" t="n">
        <f aca="false">J43+J38+J33+J28+J23+J18+J13+J8</f>
        <v>0</v>
      </c>
      <c r="K48" s="80" t="n">
        <f aca="false">K43+K38+K33+K28+K23+K18+K13+K8</f>
        <v>0</v>
      </c>
      <c r="L48" s="80" t="n">
        <f aca="false">L43+L38+L33+L28+L23+L18+L13+L8</f>
        <v>0</v>
      </c>
      <c r="M48" s="80" t="n">
        <f aca="false">M43+M38+M33+M28+M23+M18+M13+M8</f>
        <v>14.2</v>
      </c>
      <c r="N48" s="80" t="n">
        <f aca="false">N43+N38+N33+N28+N23+N18+N13+N8</f>
        <v>26</v>
      </c>
      <c r="O48" s="95"/>
      <c r="P48" s="46"/>
      <c r="R48" s="78"/>
      <c r="S48" s="78"/>
      <c r="T48" s="78"/>
      <c r="U48" s="78"/>
      <c r="V48" s="78"/>
      <c r="W48" s="78"/>
      <c r="X48" s="78"/>
    </row>
    <row r="49" customFormat="false" ht="15.75" hidden="false" customHeight="false" outlineLevel="0" collapsed="false">
      <c r="A49" s="79"/>
      <c r="B49" s="79"/>
      <c r="C49" s="79"/>
      <c r="D49" s="79"/>
      <c r="E49" s="79"/>
      <c r="F49" s="79"/>
      <c r="G49" s="94" t="s">
        <v>319</v>
      </c>
      <c r="H49" s="80" t="n">
        <f aca="false">SUM(I49:N49)</f>
        <v>15.9</v>
      </c>
      <c r="I49" s="80" t="n">
        <f aca="false">I44+I39+I34+I29+I24+I19+I14+I9</f>
        <v>0</v>
      </c>
      <c r="J49" s="80" t="n">
        <f aca="false">J44+J39+J34+J29+J24+J19+J14+J9</f>
        <v>0</v>
      </c>
      <c r="K49" s="80" t="n">
        <f aca="false">K44+K39+K34+K29+K24+K19+K14+K9</f>
        <v>0</v>
      </c>
      <c r="L49" s="80" t="n">
        <f aca="false">L44+L39+L34+L29+L24+L19+L14+L9</f>
        <v>0</v>
      </c>
      <c r="M49" s="80" t="n">
        <f aca="false">M44+M39+M34+M29+M24+M19+M14+M9</f>
        <v>14.1</v>
      </c>
      <c r="N49" s="80" t="n">
        <f aca="false">N44+N39+N34+N29+N24+N19+N14+N9</f>
        <v>1.8</v>
      </c>
      <c r="O49" s="95"/>
      <c r="P49" s="46"/>
      <c r="R49" s="78"/>
      <c r="S49" s="78"/>
      <c r="T49" s="78"/>
      <c r="U49" s="78"/>
      <c r="V49" s="78"/>
      <c r="W49" s="78"/>
      <c r="X49" s="78"/>
    </row>
    <row r="50" customFormat="false" ht="31.5" hidden="false" customHeight="false" outlineLevel="0" collapsed="false">
      <c r="A50" s="79"/>
      <c r="B50" s="79"/>
      <c r="C50" s="79"/>
      <c r="D50" s="79"/>
      <c r="E50" s="79"/>
      <c r="F50" s="79"/>
      <c r="G50" s="94" t="s">
        <v>320</v>
      </c>
      <c r="H50" s="80" t="n">
        <f aca="false">SUM(I50:N50)</f>
        <v>0</v>
      </c>
      <c r="I50" s="80" t="n">
        <f aca="false">I45+I40+I35+I30+I25+I20+I15+I10</f>
        <v>0</v>
      </c>
      <c r="J50" s="80" t="n">
        <f aca="false">J45+J40+J35+J30+J25+J20+J15+J10</f>
        <v>0</v>
      </c>
      <c r="K50" s="80" t="n">
        <f aca="false">K45+K40+K35+K30+K25+K20+K15+K10</f>
        <v>0</v>
      </c>
      <c r="L50" s="80" t="n">
        <f aca="false">L45+L40+L35+L30+L25+L20+L15+L10</f>
        <v>0</v>
      </c>
      <c r="M50" s="80" t="n">
        <f aca="false">M45+M40+M35+M30+M25+M20+M15+M10</f>
        <v>0</v>
      </c>
      <c r="N50" s="80" t="n">
        <f aca="false">N45+N40+N35+N30+N25+N20+N15+N10</f>
        <v>0</v>
      </c>
      <c r="O50" s="95"/>
      <c r="P50" s="46"/>
      <c r="R50" s="78"/>
      <c r="S50" s="78"/>
      <c r="T50" s="78"/>
      <c r="U50" s="78"/>
      <c r="V50" s="78"/>
      <c r="W50" s="78"/>
      <c r="X50" s="78"/>
    </row>
  </sheetData>
  <mergeCells count="78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A20"/>
    <mergeCell ref="B16:B20"/>
    <mergeCell ref="C16:C20"/>
    <mergeCell ref="D16:D20"/>
    <mergeCell ref="E16:E20"/>
    <mergeCell ref="F16:F20"/>
    <mergeCell ref="O16:O20"/>
    <mergeCell ref="P16:P20"/>
    <mergeCell ref="A21:A25"/>
    <mergeCell ref="B21:B25"/>
    <mergeCell ref="C21:C25"/>
    <mergeCell ref="D21:D25"/>
    <mergeCell ref="E21:E25"/>
    <mergeCell ref="F21:F25"/>
    <mergeCell ref="O21:O25"/>
    <mergeCell ref="P21:P25"/>
    <mergeCell ref="A26:A30"/>
    <mergeCell ref="B26:B30"/>
    <mergeCell ref="C26:C30"/>
    <mergeCell ref="D26:D30"/>
    <mergeCell ref="E26:E30"/>
    <mergeCell ref="F26:F30"/>
    <mergeCell ref="O26:O30"/>
    <mergeCell ref="P26:P30"/>
    <mergeCell ref="A31:A35"/>
    <mergeCell ref="B31:B35"/>
    <mergeCell ref="C31:C35"/>
    <mergeCell ref="D31:D35"/>
    <mergeCell ref="E31:E35"/>
    <mergeCell ref="F31:F35"/>
    <mergeCell ref="O31:O35"/>
    <mergeCell ref="P31:P35"/>
    <mergeCell ref="A36:A40"/>
    <mergeCell ref="B36:B40"/>
    <mergeCell ref="C36:C40"/>
    <mergeCell ref="D36:D40"/>
    <mergeCell ref="E36:E40"/>
    <mergeCell ref="F36:F40"/>
    <mergeCell ref="O36:O40"/>
    <mergeCell ref="P36:P40"/>
    <mergeCell ref="A41:A45"/>
    <mergeCell ref="B41:B45"/>
    <mergeCell ref="C41:C45"/>
    <mergeCell ref="D41:D45"/>
    <mergeCell ref="E41:E45"/>
    <mergeCell ref="F41:F45"/>
    <mergeCell ref="O41:O45"/>
    <mergeCell ref="P41:P45"/>
    <mergeCell ref="A46:F50"/>
    <mergeCell ref="O46:O50"/>
    <mergeCell ref="P46:P50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5" man="true" max="16383" min="0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67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100" zoomScalePageLayoutView="75" workbookViewId="0">
      <selection pane="topLeft" activeCell="F11" activeCellId="0" sqref="F11"/>
    </sheetView>
  </sheetViews>
  <sheetFormatPr defaultColWidth="9.13671875" defaultRowHeight="15" zeroHeight="false" outlineLevelRow="0" outlineLevelCol="0"/>
  <cols>
    <col collapsed="false" customWidth="true" hidden="false" outlineLevel="0" max="1" min="1" style="22" width="25.86"/>
    <col collapsed="false" customWidth="true" hidden="false" outlineLevel="0" max="2" min="2" style="22" width="21.71"/>
    <col collapsed="false" customWidth="true" hidden="false" outlineLevel="0" max="3" min="3" style="22" width="16.87"/>
    <col collapsed="false" customWidth="true" hidden="false" outlineLevel="0" max="4" min="4" style="22" width="12.57"/>
    <col collapsed="false" customWidth="false" hidden="false" outlineLevel="0" max="5" min="5" style="22" width="9.13"/>
    <col collapsed="false" customWidth="true" hidden="false" outlineLevel="0" max="6" min="6" style="22" width="20.42"/>
    <col collapsed="false" customWidth="true" hidden="false" outlineLevel="0" max="7" min="7" style="22" width="26.42"/>
    <col collapsed="false" customWidth="true" hidden="false" outlineLevel="0" max="14" min="8" style="22" width="12.14"/>
    <col collapsed="false" customWidth="true" hidden="false" outlineLevel="0" max="15" min="15" style="22" width="13.43"/>
    <col collapsed="false" customWidth="true" hidden="false" outlineLevel="0" max="16" min="16" style="22" width="37.86"/>
    <col collapsed="false" customWidth="false" hidden="false" outlineLevel="0" max="1024" min="17" style="22" width="9.13"/>
  </cols>
  <sheetData>
    <row r="1" customFormat="false" ht="36" hidden="false" customHeight="true" outlineLevel="0" collapsed="false">
      <c r="A1" s="23" t="s">
        <v>350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68.25" hidden="false" customHeight="true" outlineLevel="0" collapsed="false">
      <c r="A2" s="69" t="s">
        <v>2</v>
      </c>
      <c r="B2" s="69" t="s">
        <v>3</v>
      </c>
      <c r="C2" s="69" t="s">
        <v>4</v>
      </c>
      <c r="D2" s="69" t="s">
        <v>5</v>
      </c>
      <c r="E2" s="69" t="s">
        <v>6</v>
      </c>
      <c r="F2" s="69" t="s">
        <v>7</v>
      </c>
      <c r="G2" s="70" t="s">
        <v>8</v>
      </c>
      <c r="H2" s="70"/>
      <c r="I2" s="70"/>
      <c r="J2" s="70"/>
      <c r="K2" s="70"/>
      <c r="L2" s="70"/>
      <c r="M2" s="70"/>
      <c r="N2" s="70"/>
      <c r="O2" s="69" t="s">
        <v>9</v>
      </c>
      <c r="P2" s="96" t="s">
        <v>10</v>
      </c>
    </row>
    <row r="3" customFormat="false" ht="24" hidden="false" customHeight="false" outlineLevel="0" collapsed="false">
      <c r="A3" s="69"/>
      <c r="B3" s="69"/>
      <c r="C3" s="69"/>
      <c r="D3" s="69"/>
      <c r="E3" s="69"/>
      <c r="F3" s="69"/>
      <c r="G3" s="69" t="s">
        <v>11</v>
      </c>
      <c r="H3" s="69" t="s">
        <v>12</v>
      </c>
      <c r="I3" s="69" t="n">
        <v>2025</v>
      </c>
      <c r="J3" s="69" t="n">
        <v>2026</v>
      </c>
      <c r="K3" s="69" t="n">
        <v>2027</v>
      </c>
      <c r="L3" s="69" t="n">
        <v>2028</v>
      </c>
      <c r="M3" s="69" t="n">
        <v>2029</v>
      </c>
      <c r="N3" s="69" t="n">
        <v>2030</v>
      </c>
      <c r="O3" s="69"/>
      <c r="P3" s="96"/>
    </row>
    <row r="4" customFormat="false" ht="15" hidden="false" customHeight="false" outlineLevel="0" collapsed="false">
      <c r="A4" s="97" t="n">
        <v>1</v>
      </c>
      <c r="B4" s="97" t="n">
        <v>2</v>
      </c>
      <c r="C4" s="97" t="n">
        <v>3</v>
      </c>
      <c r="D4" s="97" t="n">
        <v>4</v>
      </c>
      <c r="E4" s="97" t="n">
        <v>5</v>
      </c>
      <c r="F4" s="97" t="n">
        <v>6</v>
      </c>
      <c r="G4" s="97" t="n">
        <v>7</v>
      </c>
      <c r="H4" s="97" t="n">
        <v>8</v>
      </c>
      <c r="I4" s="97" t="n">
        <v>9</v>
      </c>
      <c r="J4" s="97" t="n">
        <v>10</v>
      </c>
      <c r="K4" s="97" t="n">
        <v>11</v>
      </c>
      <c r="L4" s="97" t="n">
        <v>12</v>
      </c>
      <c r="M4" s="97" t="n">
        <v>13</v>
      </c>
      <c r="N4" s="97" t="n">
        <v>14</v>
      </c>
      <c r="O4" s="97" t="n">
        <v>15</v>
      </c>
      <c r="P4" s="97" t="n">
        <v>16</v>
      </c>
    </row>
    <row r="5" customFormat="false" ht="15.75" hidden="false" customHeight="true" outlineLevel="0" collapsed="false">
      <c r="A5" s="15" t="s">
        <v>39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customFormat="false" ht="41.25" hidden="false" customHeight="true" outlineLevel="0" collapsed="false">
      <c r="A6" s="7" t="s">
        <v>351</v>
      </c>
      <c r="B6" s="8" t="s">
        <v>352</v>
      </c>
      <c r="C6" s="8" t="s">
        <v>39</v>
      </c>
      <c r="D6" s="8" t="n">
        <v>2029</v>
      </c>
      <c r="E6" s="8" t="s">
        <v>353</v>
      </c>
      <c r="F6" s="5" t="s">
        <v>354</v>
      </c>
      <c r="G6" s="7" t="s">
        <v>19</v>
      </c>
      <c r="H6" s="26" t="n">
        <f aca="false">SUM(H7:H10)</f>
        <v>0</v>
      </c>
      <c r="I6" s="26" t="n">
        <f aca="false">SUM(I7:I10)</f>
        <v>0</v>
      </c>
      <c r="J6" s="26" t="n">
        <f aca="false">SUM(J7:J10)</f>
        <v>0</v>
      </c>
      <c r="K6" s="26" t="n">
        <v>0</v>
      </c>
      <c r="L6" s="26" t="n">
        <f aca="false">SUM(L7:L10)</f>
        <v>0</v>
      </c>
      <c r="M6" s="26" t="n">
        <f aca="false">SUM(M7:M10)</f>
        <v>0</v>
      </c>
      <c r="N6" s="26" t="n">
        <f aca="false">SUM(N7:N10)</f>
        <v>0</v>
      </c>
      <c r="O6" s="5" t="n">
        <v>20000</v>
      </c>
      <c r="P6" s="8" t="s">
        <v>355</v>
      </c>
    </row>
    <row r="7" customFormat="false" ht="30" hidden="false" customHeight="true" outlineLevel="0" collapsed="false">
      <c r="A7" s="7"/>
      <c r="B7" s="8"/>
      <c r="C7" s="8"/>
      <c r="D7" s="8"/>
      <c r="E7" s="8"/>
      <c r="F7" s="8"/>
      <c r="G7" s="7" t="s">
        <v>242</v>
      </c>
      <c r="H7" s="26" t="n">
        <f aca="false">SUM(I7:N7)</f>
        <v>0</v>
      </c>
      <c r="I7" s="26" t="n">
        <f aca="false">SUM(J7:O7)</f>
        <v>0</v>
      </c>
      <c r="J7" s="26" t="n">
        <f aca="false">SUM(K7:P7)</f>
        <v>0</v>
      </c>
      <c r="K7" s="26" t="n">
        <f aca="false">SUM(L7:P7)</f>
        <v>0</v>
      </c>
      <c r="L7" s="26" t="n">
        <f aca="false">SUM(M7:Q7)</f>
        <v>0</v>
      </c>
      <c r="M7" s="26" t="n">
        <f aca="false">SUM(N7:R7)</f>
        <v>0</v>
      </c>
      <c r="N7" s="26" t="n">
        <f aca="false">SUM(O7:S7)</f>
        <v>0</v>
      </c>
      <c r="O7" s="5"/>
      <c r="P7" s="5"/>
      <c r="S7" s="27"/>
    </row>
    <row r="8" customFormat="false" ht="47.25" hidden="false" customHeight="false" outlineLevel="0" collapsed="false">
      <c r="A8" s="7"/>
      <c r="B8" s="8"/>
      <c r="C8" s="8"/>
      <c r="D8" s="8"/>
      <c r="E8" s="8"/>
      <c r="F8" s="8"/>
      <c r="G8" s="7" t="s">
        <v>22</v>
      </c>
      <c r="H8" s="26" t="n">
        <f aca="false">SUM(I8:N8)</f>
        <v>0</v>
      </c>
      <c r="I8" s="26" t="n">
        <v>0</v>
      </c>
      <c r="J8" s="26" t="n">
        <v>0</v>
      </c>
      <c r="K8" s="26" t="n">
        <v>0</v>
      </c>
      <c r="L8" s="26" t="n">
        <v>0</v>
      </c>
      <c r="M8" s="26" t="n">
        <v>0</v>
      </c>
      <c r="N8" s="26" t="n">
        <v>0</v>
      </c>
      <c r="O8" s="5"/>
      <c r="P8" s="5"/>
    </row>
    <row r="9" customFormat="false" ht="33.75" hidden="false" customHeight="true" outlineLevel="0" collapsed="false">
      <c r="A9" s="7"/>
      <c r="B9" s="8"/>
      <c r="C9" s="8"/>
      <c r="D9" s="8"/>
      <c r="E9" s="8"/>
      <c r="F9" s="8"/>
      <c r="G9" s="7" t="s">
        <v>23</v>
      </c>
      <c r="H9" s="26" t="n">
        <f aca="false">SUM(I9:N9)</f>
        <v>0</v>
      </c>
      <c r="I9" s="26" t="n">
        <v>0</v>
      </c>
      <c r="J9" s="26" t="n">
        <v>0</v>
      </c>
      <c r="K9" s="26" t="n">
        <v>0</v>
      </c>
      <c r="L9" s="26" t="n">
        <v>0</v>
      </c>
      <c r="M9" s="26" t="n">
        <v>0</v>
      </c>
      <c r="N9" s="26" t="n">
        <v>0</v>
      </c>
      <c r="O9" s="5"/>
      <c r="P9" s="5"/>
    </row>
    <row r="10" customFormat="false" ht="104.25" hidden="false" customHeight="true" outlineLevel="0" collapsed="false">
      <c r="A10" s="7"/>
      <c r="B10" s="8"/>
      <c r="C10" s="8"/>
      <c r="D10" s="8"/>
      <c r="E10" s="8"/>
      <c r="F10" s="8"/>
      <c r="G10" s="7" t="s">
        <v>24</v>
      </c>
      <c r="H10" s="26" t="n">
        <f aca="false">SUM(I10:N10)</f>
        <v>0</v>
      </c>
      <c r="I10" s="26" t="n">
        <v>0</v>
      </c>
      <c r="J10" s="26" t="n">
        <v>0</v>
      </c>
      <c r="K10" s="26" t="n">
        <v>0</v>
      </c>
      <c r="L10" s="26" t="n">
        <v>0</v>
      </c>
      <c r="M10" s="26" t="n">
        <v>0</v>
      </c>
      <c r="N10" s="26" t="n">
        <v>0</v>
      </c>
      <c r="O10" s="5"/>
      <c r="P10" s="5"/>
    </row>
    <row r="11" customFormat="false" ht="54" hidden="false" customHeight="true" outlineLevel="0" collapsed="false">
      <c r="A11" s="7" t="s">
        <v>356</v>
      </c>
      <c r="B11" s="8" t="s">
        <v>352</v>
      </c>
      <c r="C11" s="8" t="s">
        <v>39</v>
      </c>
      <c r="D11" s="5" t="n">
        <v>2029</v>
      </c>
      <c r="E11" s="8" t="s">
        <v>357</v>
      </c>
      <c r="F11" s="5" t="s">
        <v>358</v>
      </c>
      <c r="G11" s="7" t="s">
        <v>19</v>
      </c>
      <c r="H11" s="26" t="n">
        <f aca="false">SUM(H12:H15)</f>
        <v>0</v>
      </c>
      <c r="I11" s="26" t="n">
        <f aca="false">SUM(I12:I15)</f>
        <v>0</v>
      </c>
      <c r="J11" s="26" t="n">
        <f aca="false">SUM(J12:J15)</f>
        <v>0</v>
      </c>
      <c r="K11" s="26" t="n">
        <f aca="false">SUM(K12:K15)</f>
        <v>0</v>
      </c>
      <c r="L11" s="26" t="n">
        <v>0</v>
      </c>
      <c r="M11" s="26" t="n">
        <f aca="false">SUM(M12:M15)</f>
        <v>0</v>
      </c>
      <c r="N11" s="26" t="n">
        <f aca="false">SUM(N12:N15)</f>
        <v>0</v>
      </c>
      <c r="O11" s="5" t="n">
        <v>20000</v>
      </c>
      <c r="P11" s="98" t="s">
        <v>359</v>
      </c>
    </row>
    <row r="12" customFormat="false" ht="45.75" hidden="false" customHeight="true" outlineLevel="0" collapsed="false">
      <c r="A12" s="7"/>
      <c r="B12" s="8"/>
      <c r="C12" s="8"/>
      <c r="D12" s="8"/>
      <c r="E12" s="8"/>
      <c r="F12" s="8"/>
      <c r="G12" s="7" t="s">
        <v>242</v>
      </c>
      <c r="H12" s="26" t="n">
        <f aca="false">SUM(I12:N12)</f>
        <v>0</v>
      </c>
      <c r="I12" s="26" t="n">
        <v>0</v>
      </c>
      <c r="J12" s="26" t="n">
        <v>0</v>
      </c>
      <c r="K12" s="26" t="n">
        <v>0</v>
      </c>
      <c r="L12" s="26" t="n">
        <v>0</v>
      </c>
      <c r="M12" s="26" t="n">
        <v>0</v>
      </c>
      <c r="N12" s="26" t="n">
        <v>0</v>
      </c>
      <c r="O12" s="5"/>
      <c r="P12" s="98" t="s">
        <v>360</v>
      </c>
    </row>
    <row r="13" customFormat="false" ht="60" hidden="false" customHeight="true" outlineLevel="0" collapsed="false">
      <c r="A13" s="7"/>
      <c r="B13" s="8"/>
      <c r="C13" s="8"/>
      <c r="D13" s="8"/>
      <c r="E13" s="8"/>
      <c r="F13" s="8"/>
      <c r="G13" s="7" t="s">
        <v>22</v>
      </c>
      <c r="H13" s="26" t="n">
        <f aca="false">SUM(I13:N13)</f>
        <v>0</v>
      </c>
      <c r="I13" s="26" t="n">
        <v>0</v>
      </c>
      <c r="J13" s="26" t="n">
        <v>0</v>
      </c>
      <c r="K13" s="26" t="n">
        <v>0</v>
      </c>
      <c r="L13" s="26" t="n">
        <v>0</v>
      </c>
      <c r="M13" s="26" t="n">
        <v>0</v>
      </c>
      <c r="N13" s="26" t="n">
        <v>0</v>
      </c>
      <c r="O13" s="5"/>
      <c r="P13" s="98"/>
    </row>
    <row r="14" customFormat="false" ht="36" hidden="false" customHeight="true" outlineLevel="0" collapsed="false">
      <c r="A14" s="7"/>
      <c r="B14" s="8"/>
      <c r="C14" s="8"/>
      <c r="D14" s="8"/>
      <c r="E14" s="8"/>
      <c r="F14" s="8"/>
      <c r="G14" s="7" t="s">
        <v>23</v>
      </c>
      <c r="H14" s="26" t="n">
        <f aca="false">SUM(I14:N14)</f>
        <v>0</v>
      </c>
      <c r="I14" s="26" t="n">
        <v>0</v>
      </c>
      <c r="J14" s="26" t="n">
        <v>0</v>
      </c>
      <c r="K14" s="26" t="n">
        <v>0</v>
      </c>
      <c r="L14" s="26" t="n">
        <v>0</v>
      </c>
      <c r="M14" s="26" t="n">
        <v>0</v>
      </c>
      <c r="N14" s="26" t="n">
        <v>0</v>
      </c>
      <c r="O14" s="5"/>
      <c r="P14" s="98"/>
    </row>
    <row r="15" customFormat="false" ht="60" hidden="false" customHeight="true" outlineLevel="0" collapsed="false">
      <c r="A15" s="7"/>
      <c r="B15" s="8"/>
      <c r="C15" s="8"/>
      <c r="D15" s="8"/>
      <c r="E15" s="8"/>
      <c r="F15" s="8"/>
      <c r="G15" s="7" t="s">
        <v>24</v>
      </c>
      <c r="H15" s="26" t="n">
        <f aca="false">SUM(I15:N15)</f>
        <v>0</v>
      </c>
      <c r="I15" s="26" t="n">
        <v>0</v>
      </c>
      <c r="J15" s="26" t="n">
        <v>0</v>
      </c>
      <c r="K15" s="26" t="n">
        <v>0</v>
      </c>
      <c r="L15" s="26" t="n">
        <v>0</v>
      </c>
      <c r="M15" s="26" t="n">
        <v>0</v>
      </c>
      <c r="N15" s="26" t="n">
        <v>0</v>
      </c>
      <c r="O15" s="5"/>
      <c r="P15" s="98"/>
    </row>
    <row r="16" customFormat="false" ht="39.75" hidden="false" customHeight="true" outlineLevel="0" collapsed="false">
      <c r="A16" s="7" t="s">
        <v>361</v>
      </c>
      <c r="B16" s="8" t="s">
        <v>362</v>
      </c>
      <c r="C16" s="8" t="s">
        <v>39</v>
      </c>
      <c r="D16" s="8" t="s">
        <v>363</v>
      </c>
      <c r="E16" s="8" t="s">
        <v>364</v>
      </c>
      <c r="F16" s="8" t="s">
        <v>365</v>
      </c>
      <c r="G16" s="7" t="s">
        <v>19</v>
      </c>
      <c r="H16" s="26" t="n">
        <f aca="false">SUM(I16:N16)</f>
        <v>22.8</v>
      </c>
      <c r="I16" s="26" t="n">
        <v>4.8</v>
      </c>
      <c r="J16" s="26" t="n">
        <v>0</v>
      </c>
      <c r="K16" s="26" t="n">
        <v>6</v>
      </c>
      <c r="L16" s="26" t="n">
        <v>4</v>
      </c>
      <c r="M16" s="26" t="n">
        <v>4</v>
      </c>
      <c r="N16" s="26" t="n">
        <v>4</v>
      </c>
      <c r="O16" s="5" t="n">
        <v>22282</v>
      </c>
      <c r="P16" s="8" t="s">
        <v>366</v>
      </c>
    </row>
    <row r="17" customFormat="false" ht="38.25" hidden="false" customHeight="true" outlineLevel="0" collapsed="false">
      <c r="A17" s="7"/>
      <c r="B17" s="8"/>
      <c r="C17" s="8"/>
      <c r="D17" s="8"/>
      <c r="E17" s="8"/>
      <c r="F17" s="8"/>
      <c r="G17" s="7" t="s">
        <v>242</v>
      </c>
      <c r="H17" s="26" t="n">
        <f aca="false">SUM(I17:N17)</f>
        <v>0</v>
      </c>
      <c r="I17" s="26" t="n">
        <v>0</v>
      </c>
      <c r="J17" s="26" t="n">
        <v>0</v>
      </c>
      <c r="K17" s="26" t="n">
        <v>0</v>
      </c>
      <c r="L17" s="26" t="n">
        <v>0</v>
      </c>
      <c r="M17" s="26" t="n">
        <v>0</v>
      </c>
      <c r="N17" s="26" t="n">
        <v>0</v>
      </c>
      <c r="O17" s="5"/>
      <c r="P17" s="5"/>
    </row>
    <row r="18" customFormat="false" ht="46.5" hidden="false" customHeight="true" outlineLevel="0" collapsed="false">
      <c r="A18" s="7"/>
      <c r="B18" s="8"/>
      <c r="C18" s="8"/>
      <c r="D18" s="8"/>
      <c r="E18" s="8"/>
      <c r="F18" s="8"/>
      <c r="G18" s="7" t="s">
        <v>22</v>
      </c>
      <c r="H18" s="26" t="n">
        <f aca="false">SUM(I18:N18)</f>
        <v>2.3</v>
      </c>
      <c r="I18" s="26" t="n">
        <v>2.3</v>
      </c>
      <c r="J18" s="26" t="n">
        <v>0</v>
      </c>
      <c r="K18" s="26" t="n">
        <v>0</v>
      </c>
      <c r="L18" s="26" t="n">
        <v>0</v>
      </c>
      <c r="M18" s="26" t="n">
        <v>0</v>
      </c>
      <c r="N18" s="26" t="n">
        <v>0</v>
      </c>
      <c r="O18" s="5"/>
      <c r="P18" s="5"/>
    </row>
    <row r="19" customFormat="false" ht="42.75" hidden="false" customHeight="true" outlineLevel="0" collapsed="false">
      <c r="A19" s="7"/>
      <c r="B19" s="8"/>
      <c r="C19" s="8"/>
      <c r="D19" s="8"/>
      <c r="E19" s="8"/>
      <c r="F19" s="8"/>
      <c r="G19" s="7" t="s">
        <v>23</v>
      </c>
      <c r="H19" s="26" t="n">
        <f aca="false">SUM(I19:N19)</f>
        <v>20.5</v>
      </c>
      <c r="I19" s="26" t="n">
        <v>2.5</v>
      </c>
      <c r="J19" s="26" t="n">
        <v>0</v>
      </c>
      <c r="K19" s="26" t="n">
        <v>6</v>
      </c>
      <c r="L19" s="26" t="n">
        <v>4</v>
      </c>
      <c r="M19" s="26" t="n">
        <v>4</v>
      </c>
      <c r="N19" s="26" t="n">
        <v>4</v>
      </c>
      <c r="O19" s="5"/>
      <c r="P19" s="5"/>
    </row>
    <row r="20" customFormat="false" ht="46.5" hidden="false" customHeight="true" outlineLevel="0" collapsed="false">
      <c r="A20" s="7"/>
      <c r="B20" s="8"/>
      <c r="C20" s="8"/>
      <c r="D20" s="8"/>
      <c r="E20" s="8"/>
      <c r="F20" s="8"/>
      <c r="G20" s="7" t="s">
        <v>24</v>
      </c>
      <c r="H20" s="26" t="n">
        <f aca="false">SUM(I20:N20)</f>
        <v>0</v>
      </c>
      <c r="I20" s="26" t="n">
        <v>0</v>
      </c>
      <c r="J20" s="26" t="n">
        <v>0</v>
      </c>
      <c r="K20" s="26" t="n">
        <v>0</v>
      </c>
      <c r="L20" s="26" t="n">
        <v>0</v>
      </c>
      <c r="M20" s="26" t="n">
        <v>0</v>
      </c>
      <c r="N20" s="26" t="n">
        <v>0</v>
      </c>
      <c r="O20" s="5"/>
      <c r="P20" s="5"/>
    </row>
    <row r="21" customFormat="false" ht="47.25" hidden="false" customHeight="true" outlineLevel="0" collapsed="false">
      <c r="A21" s="28" t="s">
        <v>141</v>
      </c>
      <c r="B21" s="28"/>
      <c r="C21" s="28"/>
      <c r="D21" s="28"/>
      <c r="E21" s="28"/>
      <c r="F21" s="28"/>
      <c r="G21" s="28" t="s">
        <v>19</v>
      </c>
      <c r="H21" s="29" t="n">
        <f aca="false">SUM(I21:N21)</f>
        <v>22.8</v>
      </c>
      <c r="I21" s="29" t="n">
        <f aca="false">SUM(I22:I25)</f>
        <v>4.8</v>
      </c>
      <c r="J21" s="29" t="n">
        <f aca="false">SUM(J22:J25)</f>
        <v>0</v>
      </c>
      <c r="K21" s="29" t="n">
        <f aca="false">SUM(K22:K25)</f>
        <v>6</v>
      </c>
      <c r="L21" s="29" t="n">
        <f aca="false">SUM(L22:L25)</f>
        <v>4</v>
      </c>
      <c r="M21" s="29" t="n">
        <f aca="false">SUM(M22:M25)</f>
        <v>4</v>
      </c>
      <c r="N21" s="29" t="n">
        <f aca="false">SUM(N22:N25)</f>
        <v>4</v>
      </c>
      <c r="O21" s="5"/>
      <c r="P21" s="7"/>
    </row>
    <row r="22" customFormat="false" ht="15.75" hidden="false" customHeight="false" outlineLevel="0" collapsed="false">
      <c r="A22" s="28"/>
      <c r="B22" s="28"/>
      <c r="C22" s="28"/>
      <c r="D22" s="28"/>
      <c r="E22" s="28"/>
      <c r="F22" s="28"/>
      <c r="G22" s="28" t="s">
        <v>367</v>
      </c>
      <c r="H22" s="29" t="n">
        <f aca="false">SUM(I22:N22)</f>
        <v>0</v>
      </c>
      <c r="I22" s="29" t="n">
        <f aca="false">I17+I12+I7</f>
        <v>0</v>
      </c>
      <c r="J22" s="29" t="n">
        <f aca="false">J17+J12+J7</f>
        <v>0</v>
      </c>
      <c r="K22" s="29" t="n">
        <f aca="false">K17+K12+K7</f>
        <v>0</v>
      </c>
      <c r="L22" s="29" t="n">
        <f aca="false">L17+L12+L7</f>
        <v>0</v>
      </c>
      <c r="M22" s="29" t="n">
        <f aca="false">M17+M12+M7</f>
        <v>0</v>
      </c>
      <c r="N22" s="29" t="n">
        <f aca="false">N17+N12+N7</f>
        <v>0</v>
      </c>
      <c r="O22" s="5"/>
      <c r="P22" s="7"/>
    </row>
    <row r="23" customFormat="false" ht="47.25" hidden="false" customHeight="false" outlineLevel="0" collapsed="false">
      <c r="A23" s="28"/>
      <c r="B23" s="28"/>
      <c r="C23" s="28"/>
      <c r="D23" s="28"/>
      <c r="E23" s="28"/>
      <c r="F23" s="28"/>
      <c r="G23" s="28" t="s">
        <v>22</v>
      </c>
      <c r="H23" s="29" t="n">
        <f aca="false">SUM(I23:N23)</f>
        <v>2.3</v>
      </c>
      <c r="I23" s="29" t="n">
        <f aca="false">I18+I13+I8</f>
        <v>2.3</v>
      </c>
      <c r="J23" s="29" t="n">
        <f aca="false">J18+J13+J8</f>
        <v>0</v>
      </c>
      <c r="K23" s="29" t="n">
        <f aca="false">K18+K13+K8</f>
        <v>0</v>
      </c>
      <c r="L23" s="29" t="n">
        <f aca="false">L18+L13+L8</f>
        <v>0</v>
      </c>
      <c r="M23" s="29" t="n">
        <f aca="false">M18+M13+M8</f>
        <v>0</v>
      </c>
      <c r="N23" s="29" t="n">
        <f aca="false">N18+N13+N8</f>
        <v>0</v>
      </c>
      <c r="O23" s="5"/>
      <c r="P23" s="7"/>
    </row>
    <row r="24" customFormat="false" ht="15.75" hidden="false" customHeight="false" outlineLevel="0" collapsed="false">
      <c r="A24" s="28"/>
      <c r="B24" s="28"/>
      <c r="C24" s="28"/>
      <c r="D24" s="28"/>
      <c r="E24" s="28"/>
      <c r="F24" s="28"/>
      <c r="G24" s="28" t="s">
        <v>23</v>
      </c>
      <c r="H24" s="29" t="n">
        <f aca="false">SUM(I24:N24)</f>
        <v>20.5</v>
      </c>
      <c r="I24" s="29" t="n">
        <f aca="false">I19+I14+I9</f>
        <v>2.5</v>
      </c>
      <c r="J24" s="29" t="n">
        <f aca="false">J19+J14+J9</f>
        <v>0</v>
      </c>
      <c r="K24" s="29" t="n">
        <f aca="false">K19+K14+K9</f>
        <v>6</v>
      </c>
      <c r="L24" s="29" t="n">
        <f aca="false">L19+L14+L9</f>
        <v>4</v>
      </c>
      <c r="M24" s="29" t="n">
        <f aca="false">M19+M14+M9</f>
        <v>4</v>
      </c>
      <c r="N24" s="29" t="n">
        <f aca="false">N19+N14+N9</f>
        <v>4</v>
      </c>
      <c r="O24" s="5"/>
      <c r="P24" s="7"/>
    </row>
    <row r="25" customFormat="false" ht="31.5" hidden="false" customHeight="false" outlineLevel="0" collapsed="false">
      <c r="A25" s="28"/>
      <c r="B25" s="28"/>
      <c r="C25" s="28"/>
      <c r="D25" s="28"/>
      <c r="E25" s="28"/>
      <c r="F25" s="28"/>
      <c r="G25" s="28" t="s">
        <v>24</v>
      </c>
      <c r="H25" s="29" t="n">
        <f aca="false">SUM(I25:N25)</f>
        <v>0</v>
      </c>
      <c r="I25" s="29" t="n">
        <f aca="false">I20+I15+I10</f>
        <v>0</v>
      </c>
      <c r="J25" s="29" t="n">
        <f aca="false">J20+J15+J10</f>
        <v>0</v>
      </c>
      <c r="K25" s="29" t="n">
        <f aca="false">K20+K15+K10</f>
        <v>0</v>
      </c>
      <c r="L25" s="29" t="n">
        <f aca="false">L20+L15+L10</f>
        <v>0</v>
      </c>
      <c r="M25" s="29" t="n">
        <f aca="false">M20+M15+M10</f>
        <v>0</v>
      </c>
      <c r="N25" s="29" t="n">
        <f aca="false">N20+N15+N10</f>
        <v>0</v>
      </c>
      <c r="O25" s="5"/>
      <c r="P25" s="7"/>
    </row>
    <row r="40" customFormat="false" ht="15" hidden="false" customHeight="false" outlineLevel="0" collapsed="false">
      <c r="I40" s="27"/>
      <c r="J40" s="27"/>
      <c r="K40" s="27"/>
      <c r="L40" s="27"/>
      <c r="M40" s="27"/>
      <c r="N40" s="27"/>
      <c r="O40" s="27"/>
    </row>
    <row r="41" customFormat="false" ht="15" hidden="false" customHeight="false" outlineLevel="0" collapsed="false">
      <c r="I41" s="27"/>
      <c r="J41" s="27"/>
      <c r="K41" s="27"/>
      <c r="L41" s="27"/>
      <c r="M41" s="27"/>
      <c r="N41" s="27"/>
      <c r="O41" s="27"/>
    </row>
    <row r="42" customFormat="false" ht="15" hidden="false" customHeight="false" outlineLevel="0" collapsed="false">
      <c r="I42" s="27"/>
      <c r="J42" s="27"/>
      <c r="K42" s="27"/>
      <c r="L42" s="27"/>
      <c r="M42" s="27"/>
      <c r="N42" s="27"/>
      <c r="O42" s="27"/>
    </row>
    <row r="43" customFormat="false" ht="15" hidden="false" customHeight="false" outlineLevel="0" collapsed="false">
      <c r="I43" s="27"/>
      <c r="J43" s="27"/>
      <c r="K43" s="27"/>
      <c r="L43" s="27"/>
      <c r="M43" s="27"/>
      <c r="N43" s="27"/>
      <c r="O43" s="27"/>
    </row>
    <row r="44" customFormat="false" ht="15" hidden="false" customHeight="false" outlineLevel="0" collapsed="false">
      <c r="I44" s="27"/>
      <c r="J44" s="27"/>
      <c r="K44" s="27"/>
      <c r="L44" s="27"/>
      <c r="M44" s="27"/>
      <c r="N44" s="27"/>
      <c r="O44" s="27"/>
    </row>
    <row r="45" customFormat="false" ht="15" hidden="false" customHeight="false" outlineLevel="0" collapsed="false">
      <c r="I45" s="27"/>
      <c r="J45" s="27"/>
      <c r="K45" s="27"/>
      <c r="L45" s="27"/>
      <c r="M45" s="27"/>
      <c r="N45" s="27"/>
      <c r="O45" s="27"/>
    </row>
    <row r="48" customFormat="false" ht="15" hidden="false" customHeight="false" outlineLevel="0" collapsed="false">
      <c r="I48" s="27"/>
      <c r="J48" s="27"/>
      <c r="K48" s="27"/>
      <c r="L48" s="27"/>
      <c r="M48" s="27"/>
      <c r="N48" s="27"/>
      <c r="O48" s="27"/>
    </row>
    <row r="49" customFormat="false" ht="15" hidden="false" customHeight="false" outlineLevel="0" collapsed="false">
      <c r="I49" s="27"/>
      <c r="J49" s="27"/>
      <c r="K49" s="27"/>
      <c r="L49" s="27"/>
      <c r="M49" s="27"/>
      <c r="N49" s="27"/>
      <c r="O49" s="27"/>
    </row>
    <row r="50" customFormat="false" ht="15" hidden="false" customHeight="false" outlineLevel="0" collapsed="false">
      <c r="I50" s="27"/>
      <c r="J50" s="27"/>
      <c r="K50" s="27"/>
      <c r="L50" s="27"/>
      <c r="M50" s="27"/>
      <c r="N50" s="27"/>
      <c r="O50" s="27"/>
    </row>
    <row r="51" customFormat="false" ht="15" hidden="false" customHeight="false" outlineLevel="0" collapsed="false">
      <c r="I51" s="27"/>
      <c r="J51" s="27"/>
      <c r="K51" s="27"/>
      <c r="L51" s="27"/>
      <c r="M51" s="27"/>
      <c r="N51" s="27"/>
      <c r="O51" s="27"/>
    </row>
    <row r="52" customFormat="false" ht="15" hidden="false" customHeight="false" outlineLevel="0" collapsed="false">
      <c r="I52" s="27"/>
      <c r="J52" s="27"/>
      <c r="K52" s="27"/>
      <c r="L52" s="27"/>
      <c r="M52" s="27"/>
      <c r="N52" s="27"/>
      <c r="O52" s="27"/>
    </row>
    <row r="55" customFormat="false" ht="15" hidden="false" customHeight="false" outlineLevel="0" collapsed="false">
      <c r="I55" s="27"/>
      <c r="J55" s="27"/>
      <c r="K55" s="27"/>
      <c r="L55" s="27"/>
      <c r="M55" s="27"/>
      <c r="N55" s="27"/>
      <c r="O55" s="27"/>
    </row>
    <row r="56" customFormat="false" ht="15" hidden="false" customHeight="false" outlineLevel="0" collapsed="false">
      <c r="I56" s="27"/>
      <c r="J56" s="27"/>
      <c r="K56" s="27"/>
      <c r="L56" s="27"/>
      <c r="M56" s="27"/>
      <c r="N56" s="27"/>
      <c r="O56" s="27"/>
    </row>
    <row r="57" customFormat="false" ht="15" hidden="false" customHeight="false" outlineLevel="0" collapsed="false">
      <c r="I57" s="27"/>
      <c r="J57" s="27"/>
      <c r="K57" s="27"/>
      <c r="L57" s="27"/>
      <c r="M57" s="27"/>
      <c r="N57" s="27"/>
      <c r="O57" s="27"/>
    </row>
    <row r="58" customFormat="false" ht="15" hidden="false" customHeight="false" outlineLevel="0" collapsed="false">
      <c r="I58" s="27"/>
      <c r="J58" s="27"/>
      <c r="K58" s="27"/>
      <c r="L58" s="27"/>
      <c r="M58" s="27"/>
      <c r="N58" s="27"/>
      <c r="O58" s="27"/>
    </row>
    <row r="59" customFormat="false" ht="15" hidden="false" customHeight="false" outlineLevel="0" collapsed="false">
      <c r="I59" s="27"/>
      <c r="J59" s="27"/>
      <c r="K59" s="27"/>
      <c r="L59" s="27"/>
      <c r="M59" s="27"/>
      <c r="N59" s="27"/>
      <c r="O59" s="27"/>
    </row>
    <row r="63" customFormat="false" ht="15" hidden="false" customHeight="false" outlineLevel="0" collapsed="false">
      <c r="J63" s="27"/>
    </row>
    <row r="64" customFormat="false" ht="15" hidden="false" customHeight="false" outlineLevel="0" collapsed="false">
      <c r="J64" s="27"/>
    </row>
    <row r="65" customFormat="false" ht="15" hidden="false" customHeight="false" outlineLevel="0" collapsed="false">
      <c r="J65" s="27"/>
    </row>
    <row r="66" customFormat="false" ht="15" hidden="false" customHeight="false" outlineLevel="0" collapsed="false">
      <c r="J66" s="27"/>
    </row>
    <row r="67" customFormat="false" ht="15" hidden="false" customHeight="false" outlineLevel="0" collapsed="false">
      <c r="J67" s="27"/>
    </row>
  </sheetData>
  <mergeCells count="38"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A5:P5"/>
    <mergeCell ref="A6:A10"/>
    <mergeCell ref="B6:B10"/>
    <mergeCell ref="C6:C10"/>
    <mergeCell ref="D6:D10"/>
    <mergeCell ref="E6:E10"/>
    <mergeCell ref="F6:F10"/>
    <mergeCell ref="O6:O10"/>
    <mergeCell ref="P6:P10"/>
    <mergeCell ref="A11:A15"/>
    <mergeCell ref="B11:B15"/>
    <mergeCell ref="C11:C15"/>
    <mergeCell ref="D11:D15"/>
    <mergeCell ref="E11:E15"/>
    <mergeCell ref="F11:F15"/>
    <mergeCell ref="O11:O15"/>
    <mergeCell ref="P11:P15"/>
    <mergeCell ref="A16:A20"/>
    <mergeCell ref="B16:B20"/>
    <mergeCell ref="C16:C20"/>
    <mergeCell ref="D16:D20"/>
    <mergeCell ref="E16:E20"/>
    <mergeCell ref="F16:F20"/>
    <mergeCell ref="O16:O20"/>
    <mergeCell ref="P16:P20"/>
    <mergeCell ref="A21:F25"/>
    <mergeCell ref="O21:O25"/>
    <mergeCell ref="P21:P25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3:Q18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O16" activeCellId="0" sqref="O16"/>
    </sheetView>
  </sheetViews>
  <sheetFormatPr defaultColWidth="8.7421875" defaultRowHeight="15" zeroHeight="false" outlineLevelRow="0" outlineLevelCol="0"/>
  <cols>
    <col collapsed="false" customWidth="true" hidden="false" outlineLevel="0" max="2" min="2" style="0" width="22.14"/>
    <col collapsed="false" customWidth="true" hidden="false" outlineLevel="0" max="3" min="3" style="0" width="11.42"/>
    <col collapsed="false" customWidth="true" hidden="false" outlineLevel="0" max="4" min="4" style="0" width="19.85"/>
    <col collapsed="false" customWidth="true" hidden="false" outlineLevel="0" max="5" min="5" style="0" width="15"/>
    <col collapsed="false" customWidth="true" hidden="false" outlineLevel="0" max="6" min="6" style="0" width="13.29"/>
    <col collapsed="false" customWidth="true" hidden="false" outlineLevel="0" max="7" min="7" style="0" width="18.58"/>
    <col collapsed="false" customWidth="true" hidden="false" outlineLevel="0" max="8" min="8" style="0" width="14.15"/>
    <col collapsed="false" customWidth="true" hidden="false" outlineLevel="0" max="9" min="9" style="0" width="15.15"/>
    <col collapsed="false" customWidth="true" hidden="false" outlineLevel="0" max="10" min="10" style="0" width="12.71"/>
    <col collapsed="false" customWidth="true" hidden="false" outlineLevel="0" max="11" min="11" style="0" width="14.69"/>
    <col collapsed="false" customWidth="true" hidden="false" outlineLevel="0" max="12" min="12" style="0" width="10.42"/>
  </cols>
  <sheetData>
    <row r="3" customFormat="false" ht="15.75" hidden="false" customHeight="true" outlineLevel="0" collapsed="false">
      <c r="A3" s="99"/>
      <c r="B3" s="46" t="s">
        <v>368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99"/>
      <c r="Q3" s="99"/>
    </row>
    <row r="4" customFormat="false" ht="15" hidden="false" customHeight="false" outlineLevel="0" collapsed="false">
      <c r="A4" s="99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99"/>
      <c r="Q4" s="99"/>
    </row>
    <row r="5" customFormat="false" ht="15" hidden="false" customHeight="true" outlineLevel="0" collapsed="false">
      <c r="A5" s="99"/>
      <c r="B5" s="100"/>
      <c r="C5" s="101" t="s">
        <v>369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99"/>
      <c r="Q5" s="99"/>
    </row>
    <row r="6" customFormat="false" ht="28.5" hidden="false" customHeight="false" outlineLevel="0" collapsed="false">
      <c r="A6" s="99"/>
      <c r="B6" s="100"/>
      <c r="C6" s="102" t="s">
        <v>370</v>
      </c>
      <c r="D6" s="102" t="s">
        <v>371</v>
      </c>
      <c r="E6" s="102" t="s">
        <v>372</v>
      </c>
      <c r="F6" s="102" t="s">
        <v>373</v>
      </c>
      <c r="G6" s="102" t="s">
        <v>374</v>
      </c>
      <c r="H6" s="102" t="s">
        <v>375</v>
      </c>
      <c r="I6" s="102" t="s">
        <v>376</v>
      </c>
      <c r="J6" s="102" t="s">
        <v>377</v>
      </c>
      <c r="K6" s="102" t="s">
        <v>378</v>
      </c>
      <c r="L6" s="102" t="s">
        <v>379</v>
      </c>
      <c r="M6" s="102" t="s">
        <v>380</v>
      </c>
      <c r="N6" s="102" t="s">
        <v>381</v>
      </c>
      <c r="O6" s="102" t="s">
        <v>382</v>
      </c>
      <c r="P6" s="99"/>
      <c r="Q6" s="99"/>
    </row>
    <row r="7" customFormat="false" ht="37.3" hidden="false" customHeight="false" outlineLevel="0" collapsed="false">
      <c r="A7" s="99"/>
      <c r="B7" s="103" t="s">
        <v>383</v>
      </c>
      <c r="C7" s="104" t="n">
        <v>7</v>
      </c>
      <c r="D7" s="104" t="n">
        <v>27</v>
      </c>
      <c r="E7" s="104" t="n">
        <v>1</v>
      </c>
      <c r="F7" s="104" t="n">
        <v>9</v>
      </c>
      <c r="G7" s="104" t="n">
        <v>6</v>
      </c>
      <c r="H7" s="104" t="n">
        <v>2</v>
      </c>
      <c r="I7" s="104" t="n">
        <v>12</v>
      </c>
      <c r="J7" s="104" t="n">
        <v>14</v>
      </c>
      <c r="K7" s="104" t="n">
        <v>8</v>
      </c>
      <c r="L7" s="104" t="n">
        <v>1</v>
      </c>
      <c r="M7" s="104" t="n">
        <v>3</v>
      </c>
      <c r="N7" s="104" t="n">
        <v>2</v>
      </c>
      <c r="O7" s="104" t="n">
        <f aca="false">SUM(C7:N7)</f>
        <v>92</v>
      </c>
      <c r="P7" s="99"/>
      <c r="Q7" s="99"/>
    </row>
    <row r="8" customFormat="false" ht="43.5" hidden="false" customHeight="false" outlineLevel="0" collapsed="false">
      <c r="A8" s="99"/>
      <c r="B8" s="103" t="s">
        <v>384</v>
      </c>
      <c r="C8" s="105" t="n">
        <f aca="false">C9+C10+C11+C12</f>
        <v>486.49</v>
      </c>
      <c r="D8" s="105" t="n">
        <f aca="false">D9+D10+D11+D12</f>
        <v>2574.1</v>
      </c>
      <c r="E8" s="105" t="n">
        <f aca="false">E9+E10+E11+E12</f>
        <v>1.5</v>
      </c>
      <c r="F8" s="105" t="n">
        <f aca="false">F9+F10+F11+F12</f>
        <v>793.9</v>
      </c>
      <c r="G8" s="105" t="n">
        <f aca="false">G9+G10+G11+G12</f>
        <v>286.9</v>
      </c>
      <c r="H8" s="105" t="n">
        <f aca="false">H9+H10+H11+H12</f>
        <v>75.2</v>
      </c>
      <c r="I8" s="105" t="n">
        <f aca="false">I9+I10+I11+I12</f>
        <v>566.2</v>
      </c>
      <c r="J8" s="105" t="n">
        <f aca="false">J9+J10+J11+J12</f>
        <v>314.9</v>
      </c>
      <c r="K8" s="105" t="n">
        <f aca="false">K9+K10+K11+K12</f>
        <v>178.7</v>
      </c>
      <c r="L8" s="105" t="n">
        <f aca="false">L9+L10+L11+L12</f>
        <v>12.9</v>
      </c>
      <c r="M8" s="105" t="n">
        <f aca="false">M9+M10+M11+M12</f>
        <v>22.8</v>
      </c>
      <c r="N8" s="105" t="n">
        <f aca="false">N9+N10+N11+N12</f>
        <v>48</v>
      </c>
      <c r="O8" s="104" t="n">
        <f aca="false">O9+O10+O11+O12</f>
        <v>5361.59</v>
      </c>
      <c r="P8" s="99"/>
      <c r="Q8" s="99"/>
    </row>
    <row r="9" customFormat="false" ht="13.8" hidden="false" customHeight="false" outlineLevel="0" collapsed="false">
      <c r="A9" s="99"/>
      <c r="B9" s="103" t="s">
        <v>385</v>
      </c>
      <c r="C9" s="105" t="n">
        <v>433.2</v>
      </c>
      <c r="D9" s="105" t="n">
        <v>83.4</v>
      </c>
      <c r="E9" s="105" t="n">
        <v>0</v>
      </c>
      <c r="F9" s="105" t="n">
        <v>283.4</v>
      </c>
      <c r="G9" s="105" t="n">
        <v>284</v>
      </c>
      <c r="H9" s="105" t="n">
        <v>0</v>
      </c>
      <c r="I9" s="105" t="n">
        <v>481.7</v>
      </c>
      <c r="J9" s="105" t="n">
        <v>290.1</v>
      </c>
      <c r="K9" s="105" t="n">
        <v>122.6</v>
      </c>
      <c r="L9" s="105" t="n">
        <v>0</v>
      </c>
      <c r="M9" s="105" t="n">
        <v>0</v>
      </c>
      <c r="N9" s="105" t="n">
        <v>34.9</v>
      </c>
      <c r="O9" s="104" t="n">
        <f aca="false">C9+D9+E9+F9+G9+H9+I9+J9+K9+L9+M9+N9</f>
        <v>2013.3</v>
      </c>
      <c r="P9" s="99"/>
      <c r="Q9" s="99"/>
    </row>
    <row r="10" customFormat="false" ht="13.8" hidden="false" customHeight="false" outlineLevel="0" collapsed="false">
      <c r="A10" s="99"/>
      <c r="B10" s="103" t="s">
        <v>386</v>
      </c>
      <c r="C10" s="105" t="n">
        <v>4.38</v>
      </c>
      <c r="D10" s="105" t="n">
        <v>2358.4</v>
      </c>
      <c r="E10" s="105" t="n">
        <v>0</v>
      </c>
      <c r="F10" s="105" t="n">
        <v>506.9</v>
      </c>
      <c r="G10" s="105" t="n">
        <v>2.9</v>
      </c>
      <c r="H10" s="105" t="n">
        <v>14.3</v>
      </c>
      <c r="I10" s="105" t="n">
        <v>82.9</v>
      </c>
      <c r="J10" s="105" t="n">
        <v>17.9</v>
      </c>
      <c r="K10" s="105" t="n">
        <v>40.2</v>
      </c>
      <c r="L10" s="105" t="n">
        <v>12.9</v>
      </c>
      <c r="M10" s="105" t="n">
        <v>2.3</v>
      </c>
      <c r="N10" s="105" t="n">
        <v>12.4</v>
      </c>
      <c r="O10" s="104" t="n">
        <f aca="false">C10+D10+E10+F10+G10+H10+I10+J10+K10+L10+M10+N10</f>
        <v>3055.48</v>
      </c>
      <c r="P10" s="99"/>
      <c r="Q10" s="99"/>
    </row>
    <row r="11" customFormat="false" ht="13.8" hidden="false" customHeight="false" outlineLevel="0" collapsed="false">
      <c r="A11" s="99"/>
      <c r="B11" s="103" t="s">
        <v>23</v>
      </c>
      <c r="C11" s="105" t="n">
        <v>0.26</v>
      </c>
      <c r="D11" s="105" t="n">
        <v>129.4</v>
      </c>
      <c r="E11" s="105" t="n">
        <v>1.5</v>
      </c>
      <c r="F11" s="105" t="n">
        <v>3.6</v>
      </c>
      <c r="G11" s="105" t="n">
        <v>0</v>
      </c>
      <c r="H11" s="105" t="n">
        <v>60.9</v>
      </c>
      <c r="I11" s="105" t="n">
        <v>1.6</v>
      </c>
      <c r="J11" s="105" t="n">
        <v>6.9</v>
      </c>
      <c r="K11" s="105" t="n">
        <v>15.9</v>
      </c>
      <c r="L11" s="105" t="n">
        <v>0</v>
      </c>
      <c r="M11" s="105" t="n">
        <v>20.5</v>
      </c>
      <c r="N11" s="105" t="n">
        <v>0.7</v>
      </c>
      <c r="O11" s="104" t="n">
        <f aca="false">C11+D11+E11+F11+G11+H11+I11+J11+K11+L11+M11+N11</f>
        <v>241.26</v>
      </c>
      <c r="P11" s="99"/>
      <c r="Q11" s="99"/>
    </row>
    <row r="12" customFormat="false" ht="15" hidden="false" customHeight="false" outlineLevel="0" collapsed="false">
      <c r="A12" s="99"/>
      <c r="B12" s="103" t="s">
        <v>387</v>
      </c>
      <c r="C12" s="105" t="n">
        <v>48.65</v>
      </c>
      <c r="D12" s="105" t="n">
        <v>2.9</v>
      </c>
      <c r="E12" s="105" t="n">
        <v>0</v>
      </c>
      <c r="F12" s="105" t="n">
        <v>0</v>
      </c>
      <c r="G12" s="105" t="n">
        <v>0</v>
      </c>
      <c r="H12" s="105" t="n">
        <v>0</v>
      </c>
      <c r="I12" s="105" t="n">
        <v>0</v>
      </c>
      <c r="J12" s="105" t="n">
        <v>0</v>
      </c>
      <c r="K12" s="105" t="n">
        <v>0</v>
      </c>
      <c r="L12" s="105" t="n">
        <v>0</v>
      </c>
      <c r="M12" s="105" t="n">
        <v>0</v>
      </c>
      <c r="N12" s="105" t="n">
        <v>0</v>
      </c>
      <c r="O12" s="104" t="n">
        <f aca="false">C12+D12+E12+F12+G12+H12+I12+J12+K12+L12+M12+N12</f>
        <v>51.55</v>
      </c>
      <c r="P12" s="99"/>
      <c r="Q12" s="99"/>
    </row>
    <row r="13" customFormat="false" ht="15" hidden="false" customHeight="false" outlineLevel="0" collapsed="false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</row>
    <row r="14" customFormat="false" ht="15" hidden="false" customHeight="false" outlineLevel="0" collapsed="false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</row>
    <row r="15" customFormat="false" ht="15" hidden="false" customHeight="false" outlineLevel="0" collapsed="false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</row>
    <row r="16" customFormat="false" ht="15" hidden="false" customHeight="false" outlineLevel="0" collapsed="false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</row>
    <row r="17" customFormat="false" ht="15" hidden="false" customHeight="false" outlineLevel="0" collapsed="false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</row>
    <row r="18" customFormat="false" ht="15" hidden="false" customHeight="false" outlineLevel="0" collapsed="false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</row>
  </sheetData>
  <mergeCells count="2">
    <mergeCell ref="B3:O3"/>
    <mergeCell ref="C5:O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2025-02-25T08:47:40Z</dcterms:created>
  <dc:creator>Пахомова Ольга Александровна</dc:creator>
  <dc:description/>
  <dc:language>ru-RU</dc:language>
  <cp:lastModifiedBy/>
  <cp:lastPrinted>2026-03-25T08:33:59Z</cp:lastPrinted>
  <dcterms:modified xsi:type="dcterms:W3CDTF">2026-03-25T08:34:19Z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