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Пользователь\Documents\Николаева Н.В\Программы\Программа развития на 2019-2035 г.г\ИТОГИ реализации\За 2022\За 2022\"/>
    </mc:Choice>
  </mc:AlternateContent>
  <bookViews>
    <workbookView xWindow="0" yWindow="0" windowWidth="28800" windowHeight="11730" firstSheet="1" activeTab="1"/>
  </bookViews>
  <sheets>
    <sheet name="Подпрограммы" sheetId="1" r:id="rId1"/>
    <sheet name="Сводная информация " sheetId="11" r:id="rId2"/>
  </sheets>
  <definedNames>
    <definedName name="sub_11111" localSheetId="1">'Сводная информация '!$B$33</definedName>
    <definedName name="sub_9999" localSheetId="1">'Сводная информация '!$B$32</definedName>
  </definedNames>
  <calcPr calcId="162913"/>
</workbook>
</file>

<file path=xl/calcChain.xml><?xml version="1.0" encoding="utf-8"?>
<calcChain xmlns="http://schemas.openxmlformats.org/spreadsheetml/2006/main">
  <c r="F25" i="11" l="1"/>
  <c r="E25" i="11"/>
  <c r="E5" i="11" s="1"/>
  <c r="F20" i="11"/>
  <c r="E20" i="11"/>
  <c r="F15" i="11"/>
  <c r="E15" i="11"/>
  <c r="F10" i="11"/>
  <c r="E10" i="11"/>
  <c r="F9" i="11"/>
  <c r="E9" i="11"/>
  <c r="F8" i="11"/>
  <c r="E8" i="11"/>
  <c r="F7" i="11"/>
  <c r="E7" i="11"/>
  <c r="F6" i="11"/>
  <c r="E6" i="11"/>
  <c r="F5" i="11"/>
  <c r="M23" i="1" l="1"/>
  <c r="M22" i="1"/>
  <c r="M21" i="1"/>
  <c r="M20" i="1"/>
  <c r="M18" i="1"/>
  <c r="M17" i="1"/>
  <c r="M16" i="1"/>
  <c r="M15" i="1"/>
  <c r="M13" i="1"/>
  <c r="M12" i="1"/>
  <c r="M11" i="1"/>
  <c r="M10" i="1"/>
  <c r="M8" i="1"/>
  <c r="M7" i="1"/>
  <c r="M6" i="1"/>
  <c r="M5" i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D14" i="1"/>
  <c r="M14" i="1" s="1"/>
  <c r="F14" i="1"/>
  <c r="G14" i="1"/>
  <c r="J14" i="1"/>
  <c r="K14" i="1"/>
  <c r="L14" i="1"/>
  <c r="D19" i="1"/>
  <c r="E19" i="1"/>
  <c r="F19" i="1"/>
  <c r="G19" i="1"/>
  <c r="H19" i="1"/>
  <c r="I19" i="1"/>
  <c r="J19" i="1"/>
  <c r="K19" i="1"/>
  <c r="L19" i="1"/>
  <c r="L9" i="1"/>
  <c r="K9" i="1"/>
  <c r="J9" i="1"/>
  <c r="I9" i="1"/>
  <c r="H9" i="1"/>
  <c r="G9" i="1"/>
  <c r="F9" i="1"/>
  <c r="E9" i="1"/>
  <c r="D9" i="1"/>
  <c r="L4" i="1"/>
  <c r="K4" i="1"/>
  <c r="J4" i="1"/>
  <c r="I4" i="1"/>
  <c r="H4" i="1"/>
  <c r="G4" i="1"/>
  <c r="F4" i="1"/>
  <c r="E4" i="1"/>
  <c r="D4" i="1"/>
  <c r="K24" i="1" l="1"/>
  <c r="I24" i="1"/>
  <c r="H24" i="1"/>
  <c r="M9" i="1"/>
  <c r="L24" i="1"/>
  <c r="J24" i="1"/>
  <c r="M19" i="1"/>
  <c r="M4" i="1"/>
  <c r="G28" i="1" l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D24" i="1"/>
  <c r="D28" i="1"/>
  <c r="D27" i="1"/>
  <c r="D26" i="1"/>
  <c r="D25" i="1"/>
  <c r="M28" i="1" l="1"/>
  <c r="M25" i="1"/>
  <c r="M26" i="1"/>
  <c r="M27" i="1"/>
  <c r="M24" i="1"/>
</calcChain>
</file>

<file path=xl/sharedStrings.xml><?xml version="1.0" encoding="utf-8"?>
<sst xmlns="http://schemas.openxmlformats.org/spreadsheetml/2006/main" count="79" uniqueCount="32">
  <si>
    <t>Подпрограмма 1</t>
  </si>
  <si>
    <t xml:space="preserve">«Муниципальная поддержка развития образования» </t>
  </si>
  <si>
    <t>всего</t>
  </si>
  <si>
    <t>федеральный бюджет</t>
  </si>
  <si>
    <t>республиканский бюджет Чувашской Республики</t>
  </si>
  <si>
    <t xml:space="preserve">бюджет Аликовского района  </t>
  </si>
  <si>
    <t>внебюджетные источники</t>
  </si>
  <si>
    <t>Подпрограмма 2</t>
  </si>
  <si>
    <t>«Молодежь Чувашской Республики»</t>
  </si>
  <si>
    <t>Подпрограмма 3</t>
  </si>
  <si>
    <t>Подпрограмма 4</t>
  </si>
  <si>
    <t xml:space="preserve">«Обеспечение реа­лизации государственной программ­ы Чувашской Республики «Развитие образования» </t>
  </si>
  <si>
    <t>2026-2030</t>
  </si>
  <si>
    <t>2031-2035</t>
  </si>
  <si>
    <t xml:space="preserve">«Создание новых мест в общеобразовательных организациях </t>
  </si>
  <si>
    <t>2024</t>
  </si>
  <si>
    <t>Статус</t>
  </si>
  <si>
    <t>Наименование муниципальной программы Аликовского района (подпрограммы муниципальной программы Аликовского района), программы</t>
  </si>
  <si>
    <t>Источники финансирования</t>
  </si>
  <si>
    <t>План, тыс. рублей*</t>
  </si>
  <si>
    <t>Фактические расходы, тыс. рублей**</t>
  </si>
  <si>
    <t>Муниципальная программа Аликовского района</t>
  </si>
  <si>
    <t xml:space="preserve"> «Развитие образования в Аликовском районе Чувашской Республики»</t>
  </si>
  <si>
    <t>бюджет Аликовского района</t>
  </si>
  <si>
    <t xml:space="preserve">Подпрограмма 1 </t>
  </si>
  <si>
    <t>«Муниципальная поддержка развития образования»</t>
  </si>
  <si>
    <t xml:space="preserve"> «Молодежь Аликовского района»</t>
  </si>
  <si>
    <t>«Обеспечение реализации муниципальной программы Аликовского района Чувашской Республики «Развитие образования в Аликовском районе Чувашской республики»</t>
  </si>
  <si>
    <t xml:space="preserve"> «Создание в Аликовском районе Чувашской Республики новых мест в общеобразовательных организациях в соответствии с прогнозируемой потребностью и современными условиями обучения»</t>
  </si>
  <si>
    <t>* В соответствии с муниципальной программой Аликовского района.</t>
  </si>
  <si>
    <t>** Кассовые расходы федерального бюджета, республиканского бюджета Чувашской Республики, бюджета Аликовского района, бюджета поселений Аликовского района, внебюджетные источники.</t>
  </si>
  <si>
    <t xml:space="preserve">Информация
о финансировании реализации муниципальной программы Аликовского района 
Чувашской Республики «Развитие образования в Аликовском районе 
Чувашской Республики» за счет всех источников финансирования за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</si>
</sst>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8"/>
      <color theme="1"/>
      <name val="Cambria"/>
      <family val="2"/>
      <charset val="204"/>
      <scheme val="maj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11"/>
      <color theme="1"/>
      <name val="Cambria"/>
      <family val="2"/>
      <charset val="204"/>
      <scheme val="maj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mbria"/>
      <family val="2"/>
      <charset val="204"/>
      <scheme val="major"/>
    </font>
    <font>
      <sz val="11"/>
      <color theme="1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u/>
      <sz val="8"/>
      <color theme="10"/>
      <name val="Cambria"/>
      <family val="2"/>
      <charset val="204"/>
      <scheme val="major"/>
    </font>
    <font>
      <u/>
      <sz val="11"/>
      <color theme="10"/>
      <name val="Cambria"/>
      <family val="2"/>
      <charset val="204"/>
      <scheme val="maj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0" xfId="0" applyFont="1"/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11" xfId="0" applyNumberFormat="1" applyFont="1" applyBorder="1"/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8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2" fillId="0" borderId="13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8" fillId="0" borderId="0" xfId="0" applyFont="1" applyAlignment="1">
      <alignment horizontal="center" vertical="top" wrapText="1"/>
    </xf>
    <xf numFmtId="0" fontId="12" fillId="0" borderId="1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8"/>
  <sheetViews>
    <sheetView workbookViewId="0">
      <selection activeCell="F8" sqref="F8"/>
    </sheetView>
  </sheetViews>
  <sheetFormatPr defaultRowHeight="10.5" x14ac:dyDescent="0.15"/>
  <cols>
    <col min="1" max="1" width="15.6640625" customWidth="1"/>
    <col min="2" max="2" width="27.5" customWidth="1"/>
    <col min="3" max="3" width="30.83203125" customWidth="1"/>
    <col min="4" max="12" width="14.6640625" customWidth="1"/>
    <col min="13" max="13" width="18.6640625" customWidth="1"/>
  </cols>
  <sheetData>
    <row r="3" spans="1:13" ht="11.25" thickBot="1" x14ac:dyDescent="0.2">
      <c r="D3" s="3">
        <v>2019</v>
      </c>
      <c r="E3" s="3">
        <v>2020</v>
      </c>
      <c r="F3" s="3">
        <v>2021</v>
      </c>
      <c r="G3" s="3">
        <v>2022</v>
      </c>
      <c r="H3" s="3">
        <v>2023</v>
      </c>
      <c r="I3" s="4" t="s">
        <v>15</v>
      </c>
      <c r="J3" s="3">
        <v>2025</v>
      </c>
      <c r="K3" s="3" t="s">
        <v>12</v>
      </c>
      <c r="L3" s="3" t="s">
        <v>13</v>
      </c>
    </row>
    <row r="4" spans="1:13" ht="13.5" thickBot="1" x14ac:dyDescent="0.2">
      <c r="A4" s="47" t="s">
        <v>0</v>
      </c>
      <c r="B4" s="47" t="s">
        <v>1</v>
      </c>
      <c r="C4" s="1" t="s">
        <v>2</v>
      </c>
      <c r="D4" s="8">
        <f>SUM(D5+D6+D7+D8)</f>
        <v>178561.28999999998</v>
      </c>
      <c r="E4" s="8">
        <f t="shared" ref="E4:L4" si="0">SUM(E5+E6+E7+E8)</f>
        <v>254999.99999999997</v>
      </c>
      <c r="F4" s="8">
        <f t="shared" si="0"/>
        <v>339372.33999999997</v>
      </c>
      <c r="G4" s="8">
        <f t="shared" si="0"/>
        <v>176813.6</v>
      </c>
      <c r="H4" s="8">
        <f t="shared" si="0"/>
        <v>176813.6</v>
      </c>
      <c r="I4" s="8">
        <f t="shared" si="0"/>
        <v>135402.40000000002</v>
      </c>
      <c r="J4" s="8">
        <f t="shared" si="0"/>
        <v>135402.40000000002</v>
      </c>
      <c r="K4" s="8">
        <f t="shared" si="0"/>
        <v>687012</v>
      </c>
      <c r="L4" s="8">
        <f t="shared" si="0"/>
        <v>687012</v>
      </c>
      <c r="M4" s="9">
        <f>SUM(D4:L4)</f>
        <v>2771389.63</v>
      </c>
    </row>
    <row r="5" spans="1:13" ht="17.45" customHeight="1" thickBot="1" x14ac:dyDescent="0.2">
      <c r="A5" s="47"/>
      <c r="B5" s="47"/>
      <c r="C5" s="1" t="s">
        <v>3</v>
      </c>
      <c r="D5" s="10">
        <v>1984.16</v>
      </c>
      <c r="E5" s="10">
        <v>73849.11</v>
      </c>
      <c r="F5" s="10">
        <v>165813.4</v>
      </c>
      <c r="G5" s="10">
        <v>16292.8</v>
      </c>
      <c r="H5" s="10">
        <v>16292.8</v>
      </c>
      <c r="I5" s="10">
        <v>207.6</v>
      </c>
      <c r="J5" s="10">
        <v>207.6</v>
      </c>
      <c r="K5" s="10">
        <v>1038</v>
      </c>
      <c r="L5" s="11">
        <v>1038</v>
      </c>
      <c r="M5" s="12">
        <f t="shared" ref="M5:M28" si="1">SUM(D5:L5)</f>
        <v>276723.46999999991</v>
      </c>
    </row>
    <row r="6" spans="1:13" ht="30.6" customHeight="1" thickBot="1" x14ac:dyDescent="0.2">
      <c r="A6" s="47"/>
      <c r="B6" s="47"/>
      <c r="C6" s="1" t="s">
        <v>4</v>
      </c>
      <c r="D6" s="10">
        <v>140160.10999999999</v>
      </c>
      <c r="E6" s="10">
        <v>149396.35999999999</v>
      </c>
      <c r="F6" s="10">
        <v>140571.69</v>
      </c>
      <c r="G6" s="10">
        <v>142850.20000000001</v>
      </c>
      <c r="H6" s="10">
        <v>142850.20000000001</v>
      </c>
      <c r="I6" s="10">
        <v>126005.3</v>
      </c>
      <c r="J6" s="10">
        <v>126005.3</v>
      </c>
      <c r="K6" s="10">
        <v>630026.5</v>
      </c>
      <c r="L6" s="11">
        <v>630026.5</v>
      </c>
      <c r="M6" s="12">
        <f t="shared" si="1"/>
        <v>2227892.16</v>
      </c>
    </row>
    <row r="7" spans="1:13" ht="19.149999999999999" customHeight="1" thickBot="1" x14ac:dyDescent="0.2">
      <c r="A7" s="47"/>
      <c r="B7" s="47"/>
      <c r="C7" s="1" t="s">
        <v>5</v>
      </c>
      <c r="D7" s="10">
        <v>24610.720000000001</v>
      </c>
      <c r="E7" s="10">
        <v>19760.55</v>
      </c>
      <c r="F7" s="10">
        <v>22596.95</v>
      </c>
      <c r="G7" s="10">
        <v>17670.599999999999</v>
      </c>
      <c r="H7" s="10">
        <v>17670.599999999999</v>
      </c>
      <c r="I7" s="10">
        <v>9189.5</v>
      </c>
      <c r="J7" s="10">
        <v>9189.5</v>
      </c>
      <c r="K7" s="10">
        <v>55947.5</v>
      </c>
      <c r="L7" s="11">
        <v>55947.5</v>
      </c>
      <c r="M7" s="12">
        <f t="shared" si="1"/>
        <v>232583.42</v>
      </c>
    </row>
    <row r="8" spans="1:13" ht="19.149999999999999" customHeight="1" thickBot="1" x14ac:dyDescent="0.2">
      <c r="A8" s="47"/>
      <c r="B8" s="47"/>
      <c r="C8" s="1" t="s">
        <v>6</v>
      </c>
      <c r="D8" s="10">
        <v>11806.3</v>
      </c>
      <c r="E8" s="10">
        <v>11993.98</v>
      </c>
      <c r="F8" s="10">
        <v>10390.299999999999</v>
      </c>
      <c r="G8" s="10"/>
      <c r="H8" s="10"/>
      <c r="I8" s="10"/>
      <c r="J8" s="10"/>
      <c r="K8" s="10"/>
      <c r="L8" s="11"/>
      <c r="M8" s="12">
        <f t="shared" si="1"/>
        <v>34190.58</v>
      </c>
    </row>
    <row r="9" spans="1:13" ht="13.5" thickBot="1" x14ac:dyDescent="0.2">
      <c r="A9" s="47" t="s">
        <v>7</v>
      </c>
      <c r="B9" s="47" t="s">
        <v>8</v>
      </c>
      <c r="C9" s="1" t="s">
        <v>2</v>
      </c>
      <c r="D9" s="8">
        <f t="shared" ref="D9:L9" si="2">SUM(D10+D11+D12+D13)</f>
        <v>2029.46</v>
      </c>
      <c r="E9" s="8">
        <f t="shared" si="2"/>
        <v>84.17</v>
      </c>
      <c r="F9" s="8">
        <f t="shared" si="2"/>
        <v>650</v>
      </c>
      <c r="G9" s="8">
        <f t="shared" si="2"/>
        <v>600</v>
      </c>
      <c r="H9" s="8">
        <f t="shared" si="2"/>
        <v>700</v>
      </c>
      <c r="I9" s="8">
        <f t="shared" si="2"/>
        <v>262</v>
      </c>
      <c r="J9" s="8">
        <f t="shared" si="2"/>
        <v>262</v>
      </c>
      <c r="K9" s="8">
        <f t="shared" si="2"/>
        <v>1310</v>
      </c>
      <c r="L9" s="13">
        <f t="shared" si="2"/>
        <v>1310</v>
      </c>
      <c r="M9" s="12">
        <f t="shared" si="1"/>
        <v>7207.63</v>
      </c>
    </row>
    <row r="10" spans="1:13" ht="16.899999999999999" customHeight="1" thickBot="1" x14ac:dyDescent="0.2">
      <c r="A10" s="47"/>
      <c r="B10" s="47"/>
      <c r="C10" s="1" t="s">
        <v>3</v>
      </c>
      <c r="D10" s="14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6">
        <v>0</v>
      </c>
      <c r="L10" s="17">
        <v>0</v>
      </c>
      <c r="M10" s="12">
        <f t="shared" si="1"/>
        <v>0</v>
      </c>
    </row>
    <row r="11" spans="1:13" ht="27.6" customHeight="1" thickBot="1" x14ac:dyDescent="0.2">
      <c r="A11" s="47"/>
      <c r="B11" s="47"/>
      <c r="C11" s="1" t="s">
        <v>4</v>
      </c>
      <c r="D11" s="18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20">
        <v>0</v>
      </c>
      <c r="L11" s="21">
        <v>0</v>
      </c>
      <c r="M11" s="12">
        <f t="shared" si="1"/>
        <v>0</v>
      </c>
    </row>
    <row r="12" spans="1:13" ht="20.45" customHeight="1" thickBot="1" x14ac:dyDescent="0.2">
      <c r="A12" s="47"/>
      <c r="B12" s="47"/>
      <c r="C12" s="1" t="s">
        <v>5</v>
      </c>
      <c r="D12" s="18">
        <v>1936.72</v>
      </c>
      <c r="E12" s="19">
        <v>84.17</v>
      </c>
      <c r="F12" s="19">
        <v>650</v>
      </c>
      <c r="G12" s="19">
        <v>600</v>
      </c>
      <c r="H12" s="19">
        <v>700</v>
      </c>
      <c r="I12" s="19">
        <v>262</v>
      </c>
      <c r="J12" s="19">
        <v>262</v>
      </c>
      <c r="K12" s="20">
        <v>1310</v>
      </c>
      <c r="L12" s="21">
        <v>1310</v>
      </c>
      <c r="M12" s="12">
        <f t="shared" si="1"/>
        <v>7114.89</v>
      </c>
    </row>
    <row r="13" spans="1:13" ht="18" customHeight="1" thickBot="1" x14ac:dyDescent="0.2">
      <c r="A13" s="47"/>
      <c r="B13" s="47"/>
      <c r="C13" s="1" t="s">
        <v>6</v>
      </c>
      <c r="D13" s="18">
        <v>92.74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0">
        <v>0</v>
      </c>
      <c r="L13" s="21">
        <v>0</v>
      </c>
      <c r="M13" s="12">
        <f t="shared" si="1"/>
        <v>92.74</v>
      </c>
    </row>
    <row r="14" spans="1:13" ht="12.6" customHeight="1" thickBot="1" x14ac:dyDescent="0.2">
      <c r="A14" s="47" t="s">
        <v>9</v>
      </c>
      <c r="B14" s="47" t="s">
        <v>14</v>
      </c>
      <c r="C14" s="1" t="s">
        <v>2</v>
      </c>
      <c r="D14" s="8">
        <f t="shared" ref="D14:L14" si="3">SUM(D15+D16+D17+D18)</f>
        <v>23793.9</v>
      </c>
      <c r="E14" s="8">
        <v>0</v>
      </c>
      <c r="F14" s="8">
        <f t="shared" si="3"/>
        <v>0</v>
      </c>
      <c r="G14" s="8">
        <f t="shared" si="3"/>
        <v>0</v>
      </c>
      <c r="H14" s="8">
        <v>120000</v>
      </c>
      <c r="I14" s="8">
        <v>150000</v>
      </c>
      <c r="J14" s="8">
        <f t="shared" si="3"/>
        <v>0</v>
      </c>
      <c r="K14" s="8">
        <f t="shared" si="3"/>
        <v>0</v>
      </c>
      <c r="L14" s="13">
        <f t="shared" si="3"/>
        <v>0</v>
      </c>
      <c r="M14" s="12">
        <f t="shared" si="1"/>
        <v>293793.90000000002</v>
      </c>
    </row>
    <row r="15" spans="1:13" ht="18.600000000000001" customHeight="1" thickBot="1" x14ac:dyDescent="0.2">
      <c r="A15" s="47"/>
      <c r="B15" s="47"/>
      <c r="C15" s="1" t="s">
        <v>3</v>
      </c>
      <c r="D15" s="15"/>
      <c r="E15" s="15"/>
      <c r="F15" s="22"/>
      <c r="G15" s="22"/>
      <c r="H15" s="15">
        <v>118800</v>
      </c>
      <c r="I15" s="15">
        <v>148500</v>
      </c>
      <c r="J15" s="15"/>
      <c r="K15" s="15"/>
      <c r="L15" s="16"/>
      <c r="M15" s="12">
        <f t="shared" si="1"/>
        <v>267300</v>
      </c>
    </row>
    <row r="16" spans="1:13" ht="25.5" customHeight="1" thickBot="1" x14ac:dyDescent="0.2">
      <c r="A16" s="47"/>
      <c r="B16" s="47"/>
      <c r="C16" s="2" t="s">
        <v>4</v>
      </c>
      <c r="D16" s="19">
        <v>21381.7</v>
      </c>
      <c r="E16" s="19">
        <v>0</v>
      </c>
      <c r="F16" s="23"/>
      <c r="G16" s="23"/>
      <c r="H16" s="19">
        <v>600</v>
      </c>
      <c r="I16" s="19">
        <v>750</v>
      </c>
      <c r="J16" s="19"/>
      <c r="K16" s="19"/>
      <c r="L16" s="20"/>
      <c r="M16" s="12">
        <f t="shared" si="1"/>
        <v>22731.7</v>
      </c>
    </row>
    <row r="17" spans="1:14" ht="13.5" customHeight="1" thickBot="1" x14ac:dyDescent="0.2">
      <c r="A17" s="47"/>
      <c r="B17" s="47"/>
      <c r="C17" s="2" t="s">
        <v>5</v>
      </c>
      <c r="D17" s="19">
        <v>2412.1999999999998</v>
      </c>
      <c r="E17" s="19">
        <v>0</v>
      </c>
      <c r="F17" s="23"/>
      <c r="G17" s="23"/>
      <c r="H17" s="19">
        <v>600</v>
      </c>
      <c r="I17" s="19">
        <v>750</v>
      </c>
      <c r="J17" s="19"/>
      <c r="K17" s="19"/>
      <c r="L17" s="20"/>
      <c r="M17" s="12">
        <f t="shared" si="1"/>
        <v>3762.2</v>
      </c>
    </row>
    <row r="18" spans="1:14" ht="22.5" customHeight="1" thickBot="1" x14ac:dyDescent="0.2">
      <c r="A18" s="47"/>
      <c r="B18" s="47"/>
      <c r="C18" s="2" t="s">
        <v>6</v>
      </c>
      <c r="D18" s="19"/>
      <c r="E18" s="19"/>
      <c r="F18" s="23"/>
      <c r="G18" s="23"/>
      <c r="H18" s="19"/>
      <c r="I18" s="19"/>
      <c r="J18" s="19"/>
      <c r="K18" s="19"/>
      <c r="L18" s="20"/>
      <c r="M18" s="12">
        <f t="shared" si="1"/>
        <v>0</v>
      </c>
    </row>
    <row r="19" spans="1:14" ht="13.5" thickBot="1" x14ac:dyDescent="0.2">
      <c r="A19" s="47" t="s">
        <v>10</v>
      </c>
      <c r="B19" s="47" t="s">
        <v>11</v>
      </c>
      <c r="C19" s="1" t="s">
        <v>2</v>
      </c>
      <c r="D19" s="24">
        <f t="shared" ref="D19:L19" si="4">SUM(D20+D21+D22+D23)</f>
        <v>576.79999999999995</v>
      </c>
      <c r="E19" s="24">
        <f t="shared" si="4"/>
        <v>598</v>
      </c>
      <c r="F19" s="24">
        <f t="shared" si="4"/>
        <v>880</v>
      </c>
      <c r="G19" s="24">
        <f t="shared" si="4"/>
        <v>905.1</v>
      </c>
      <c r="H19" s="24">
        <f t="shared" si="4"/>
        <v>905.1</v>
      </c>
      <c r="I19" s="24">
        <f t="shared" si="4"/>
        <v>905.1</v>
      </c>
      <c r="J19" s="24">
        <f t="shared" si="4"/>
        <v>905.1</v>
      </c>
      <c r="K19" s="24">
        <f t="shared" si="4"/>
        <v>3443.1</v>
      </c>
      <c r="L19" s="25">
        <f t="shared" si="4"/>
        <v>3443.1</v>
      </c>
      <c r="M19" s="26">
        <f t="shared" si="1"/>
        <v>12561.400000000001</v>
      </c>
      <c r="N19" s="7"/>
    </row>
    <row r="20" spans="1:14" ht="19.149999999999999" customHeight="1" thickBot="1" x14ac:dyDescent="0.2">
      <c r="A20" s="47"/>
      <c r="B20" s="47"/>
      <c r="C20" s="1" t="s">
        <v>3</v>
      </c>
      <c r="D20" s="27"/>
      <c r="E20" s="27"/>
      <c r="F20" s="27"/>
      <c r="G20" s="27"/>
      <c r="H20" s="27"/>
      <c r="I20" s="27"/>
      <c r="J20" s="27"/>
      <c r="K20" s="27"/>
      <c r="L20" s="28"/>
      <c r="M20" s="26">
        <f t="shared" si="1"/>
        <v>0</v>
      </c>
      <c r="N20" s="7"/>
    </row>
    <row r="21" spans="1:14" ht="28.15" customHeight="1" thickBot="1" x14ac:dyDescent="0.2">
      <c r="A21" s="47"/>
      <c r="B21" s="47"/>
      <c r="C21" s="1" t="s">
        <v>4</v>
      </c>
      <c r="D21" s="29">
        <v>576.79999999999995</v>
      </c>
      <c r="E21" s="29">
        <v>598</v>
      </c>
      <c r="F21" s="29">
        <v>880</v>
      </c>
      <c r="G21" s="29">
        <v>905.1</v>
      </c>
      <c r="H21" s="29">
        <v>905.1</v>
      </c>
      <c r="I21" s="29">
        <v>905.1</v>
      </c>
      <c r="J21" s="29">
        <v>905.1</v>
      </c>
      <c r="K21" s="29">
        <v>3443.1</v>
      </c>
      <c r="L21" s="30">
        <v>3443.1</v>
      </c>
      <c r="M21" s="26">
        <f t="shared" si="1"/>
        <v>12561.400000000001</v>
      </c>
      <c r="N21" s="7"/>
    </row>
    <row r="22" spans="1:14" ht="18" customHeight="1" thickBot="1" x14ac:dyDescent="0.2">
      <c r="A22" s="47"/>
      <c r="B22" s="47"/>
      <c r="C22" s="1" t="s">
        <v>5</v>
      </c>
      <c r="D22" s="31"/>
      <c r="E22" s="19"/>
      <c r="F22" s="19"/>
      <c r="G22" s="19"/>
      <c r="H22" s="19"/>
      <c r="I22" s="19"/>
      <c r="J22" s="19"/>
      <c r="K22" s="19"/>
      <c r="L22" s="20"/>
      <c r="M22" s="12">
        <f t="shared" si="1"/>
        <v>0</v>
      </c>
    </row>
    <row r="23" spans="1:14" ht="16.899999999999999" customHeight="1" thickBot="1" x14ac:dyDescent="0.2">
      <c r="A23" s="47"/>
      <c r="B23" s="47"/>
      <c r="C23" s="1" t="s">
        <v>6</v>
      </c>
      <c r="D23" s="31"/>
      <c r="E23" s="19"/>
      <c r="F23" s="32"/>
      <c r="G23" s="19"/>
      <c r="H23" s="19"/>
      <c r="I23" s="19"/>
      <c r="J23" s="19"/>
      <c r="K23" s="19"/>
      <c r="L23" s="20"/>
      <c r="M23" s="12">
        <f t="shared" si="1"/>
        <v>0</v>
      </c>
    </row>
    <row r="24" spans="1:14" ht="12.75" x14ac:dyDescent="0.2">
      <c r="C24" s="1" t="s">
        <v>2</v>
      </c>
      <c r="D24" s="33">
        <f t="shared" ref="D24:G28" si="5">SUM(D4+D9+D14+D19)</f>
        <v>204961.44999999995</v>
      </c>
      <c r="E24" s="33">
        <f t="shared" si="5"/>
        <v>255682.16999999998</v>
      </c>
      <c r="F24" s="33">
        <f t="shared" si="5"/>
        <v>340902.33999999997</v>
      </c>
      <c r="G24" s="33">
        <f t="shared" si="5"/>
        <v>178318.7</v>
      </c>
      <c r="H24" s="33">
        <f t="shared" ref="H24:L24" si="6">SUM(H4+H9+H14+H19)</f>
        <v>298418.69999999995</v>
      </c>
      <c r="I24" s="33">
        <f t="shared" si="6"/>
        <v>286569.5</v>
      </c>
      <c r="J24" s="33">
        <f t="shared" si="6"/>
        <v>136569.50000000003</v>
      </c>
      <c r="K24" s="33">
        <f t="shared" si="6"/>
        <v>691765.1</v>
      </c>
      <c r="L24" s="34">
        <f t="shared" si="6"/>
        <v>691765.1</v>
      </c>
      <c r="M24" s="12">
        <f t="shared" si="1"/>
        <v>3084952.56</v>
      </c>
    </row>
    <row r="25" spans="1:14" ht="12.75" x14ac:dyDescent="0.2">
      <c r="C25" s="1" t="s">
        <v>3</v>
      </c>
      <c r="D25" s="33">
        <f t="shared" si="5"/>
        <v>1984.16</v>
      </c>
      <c r="E25" s="33">
        <f t="shared" si="5"/>
        <v>73849.11</v>
      </c>
      <c r="F25" s="33">
        <f t="shared" si="5"/>
        <v>165813.4</v>
      </c>
      <c r="G25" s="33">
        <f t="shared" si="5"/>
        <v>16292.8</v>
      </c>
      <c r="H25" s="33">
        <f t="shared" ref="H25:L25" si="7">SUM(H5+H10+H15+H20)</f>
        <v>135092.79999999999</v>
      </c>
      <c r="I25" s="33">
        <f t="shared" si="7"/>
        <v>148707.6</v>
      </c>
      <c r="J25" s="33">
        <f t="shared" si="7"/>
        <v>207.6</v>
      </c>
      <c r="K25" s="33">
        <f t="shared" si="7"/>
        <v>1038</v>
      </c>
      <c r="L25" s="34">
        <f t="shared" si="7"/>
        <v>1038</v>
      </c>
      <c r="M25" s="12">
        <f t="shared" si="1"/>
        <v>544023.47</v>
      </c>
    </row>
    <row r="26" spans="1:14" ht="25.5" x14ac:dyDescent="0.2">
      <c r="C26" s="1" t="s">
        <v>4</v>
      </c>
      <c r="D26" s="33">
        <f t="shared" si="5"/>
        <v>162118.60999999999</v>
      </c>
      <c r="E26" s="33">
        <f t="shared" si="5"/>
        <v>149994.35999999999</v>
      </c>
      <c r="F26" s="33">
        <f t="shared" si="5"/>
        <v>141451.69</v>
      </c>
      <c r="G26" s="33">
        <f t="shared" si="5"/>
        <v>143755.30000000002</v>
      </c>
      <c r="H26" s="33">
        <f t="shared" ref="H26:L26" si="8">SUM(H6+H11+H16+H21)</f>
        <v>144355.30000000002</v>
      </c>
      <c r="I26" s="33">
        <f t="shared" si="8"/>
        <v>127660.40000000001</v>
      </c>
      <c r="J26" s="33">
        <f t="shared" si="8"/>
        <v>126910.40000000001</v>
      </c>
      <c r="K26" s="33">
        <f t="shared" si="8"/>
        <v>633469.6</v>
      </c>
      <c r="L26" s="34">
        <f t="shared" si="8"/>
        <v>633469.6</v>
      </c>
      <c r="M26" s="12">
        <f t="shared" si="1"/>
        <v>2263185.2600000002</v>
      </c>
    </row>
    <row r="27" spans="1:14" ht="12.75" x14ac:dyDescent="0.2">
      <c r="C27" s="1" t="s">
        <v>5</v>
      </c>
      <c r="D27" s="33">
        <f t="shared" si="5"/>
        <v>28959.640000000003</v>
      </c>
      <c r="E27" s="33">
        <f t="shared" si="5"/>
        <v>19844.719999999998</v>
      </c>
      <c r="F27" s="33">
        <f t="shared" si="5"/>
        <v>23246.95</v>
      </c>
      <c r="G27" s="33">
        <f t="shared" si="5"/>
        <v>18270.599999999999</v>
      </c>
      <c r="H27" s="33">
        <f t="shared" ref="H27:L27" si="9">SUM(H7+H12+H17+H22)</f>
        <v>18970.599999999999</v>
      </c>
      <c r="I27" s="33">
        <f t="shared" si="9"/>
        <v>10201.5</v>
      </c>
      <c r="J27" s="33">
        <f t="shared" si="9"/>
        <v>9451.5</v>
      </c>
      <c r="K27" s="33">
        <f t="shared" si="9"/>
        <v>57257.5</v>
      </c>
      <c r="L27" s="34">
        <f t="shared" si="9"/>
        <v>57257.5</v>
      </c>
      <c r="M27" s="12">
        <f t="shared" si="1"/>
        <v>243460.51</v>
      </c>
    </row>
    <row r="28" spans="1:14" ht="12.75" x14ac:dyDescent="0.2">
      <c r="C28" s="1" t="s">
        <v>6</v>
      </c>
      <c r="D28" s="33">
        <f t="shared" si="5"/>
        <v>11899.039999999999</v>
      </c>
      <c r="E28" s="33">
        <f t="shared" si="5"/>
        <v>11993.98</v>
      </c>
      <c r="F28" s="33">
        <f t="shared" si="5"/>
        <v>10390.299999999999</v>
      </c>
      <c r="G28" s="33">
        <f t="shared" si="5"/>
        <v>0</v>
      </c>
      <c r="H28" s="33">
        <f t="shared" ref="H28:L28" si="10">SUM(H8+H13+H18+H23)</f>
        <v>0</v>
      </c>
      <c r="I28" s="33">
        <f t="shared" si="10"/>
        <v>0</v>
      </c>
      <c r="J28" s="33">
        <f t="shared" si="10"/>
        <v>0</v>
      </c>
      <c r="K28" s="33">
        <f t="shared" si="10"/>
        <v>0</v>
      </c>
      <c r="L28" s="34">
        <f t="shared" si="10"/>
        <v>0</v>
      </c>
      <c r="M28" s="12">
        <f t="shared" si="1"/>
        <v>34283.319999999992</v>
      </c>
    </row>
  </sheetData>
  <mergeCells count="8">
    <mergeCell ref="A19:A23"/>
    <mergeCell ref="B19:B23"/>
    <mergeCell ref="A4:A8"/>
    <mergeCell ref="B4:B8"/>
    <mergeCell ref="A9:A13"/>
    <mergeCell ref="B9:B13"/>
    <mergeCell ref="A14:A18"/>
    <mergeCell ref="B14:B18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tabSelected="1" workbookViewId="0">
      <selection activeCell="B1" sqref="B1:F1"/>
    </sheetView>
  </sheetViews>
  <sheetFormatPr defaultRowHeight="10.5" x14ac:dyDescent="0.15"/>
  <cols>
    <col min="2" max="2" width="19.5" customWidth="1"/>
    <col min="3" max="3" width="49.6640625" customWidth="1"/>
    <col min="4" max="4" width="58" customWidth="1"/>
    <col min="5" max="5" width="18.5" customWidth="1"/>
    <col min="6" max="6" width="19.6640625" customWidth="1"/>
  </cols>
  <sheetData>
    <row r="1" spans="2:6" ht="66.75" customHeight="1" x14ac:dyDescent="0.15">
      <c r="B1" s="55" t="s">
        <v>31</v>
      </c>
      <c r="C1" s="55"/>
      <c r="D1" s="55"/>
      <c r="E1" s="55"/>
      <c r="F1" s="55"/>
    </row>
    <row r="2" spans="2:6" ht="7.5" customHeight="1" thickBot="1" x14ac:dyDescent="0.25">
      <c r="B2" s="39"/>
      <c r="C2" s="39"/>
      <c r="D2" s="39"/>
      <c r="E2" s="39"/>
      <c r="F2" s="39"/>
    </row>
    <row r="3" spans="2:6" ht="63.75" customHeight="1" thickBot="1" x14ac:dyDescent="0.2">
      <c r="B3" s="40" t="s">
        <v>16</v>
      </c>
      <c r="C3" s="41" t="s">
        <v>17</v>
      </c>
      <c r="D3" s="41" t="s">
        <v>18</v>
      </c>
      <c r="E3" s="42" t="s">
        <v>19</v>
      </c>
      <c r="F3" s="42" t="s">
        <v>20</v>
      </c>
    </row>
    <row r="4" spans="2:6" ht="16.5" thickBot="1" x14ac:dyDescent="0.2">
      <c r="B4" s="6">
        <v>1</v>
      </c>
      <c r="C4" s="5">
        <v>2</v>
      </c>
      <c r="D4" s="5">
        <v>3</v>
      </c>
      <c r="E4" s="5">
        <v>4</v>
      </c>
      <c r="F4" s="5">
        <v>5</v>
      </c>
    </row>
    <row r="5" spans="2:6" ht="15" customHeight="1" thickBot="1" x14ac:dyDescent="0.2">
      <c r="B5" s="56" t="s">
        <v>21</v>
      </c>
      <c r="C5" s="50" t="s">
        <v>22</v>
      </c>
      <c r="D5" s="35" t="s">
        <v>2</v>
      </c>
      <c r="E5" s="43">
        <f>SUM(E10+E15+E20+E25)</f>
        <v>289521.21299999999</v>
      </c>
      <c r="F5" s="43">
        <f t="shared" ref="F5:F9" si="0">SUM(F10+F15+F20+F25)</f>
        <v>268721.84100000001</v>
      </c>
    </row>
    <row r="6" spans="2:6" ht="15" customHeight="1" thickBot="1" x14ac:dyDescent="0.2">
      <c r="B6" s="57"/>
      <c r="C6" s="53"/>
      <c r="D6" s="36" t="s">
        <v>3</v>
      </c>
      <c r="E6" s="44">
        <f t="shared" ref="E6:E9" si="1">SUM(E11+E16+E21+E26)</f>
        <v>17340.606</v>
      </c>
      <c r="F6" s="44">
        <f t="shared" si="0"/>
        <v>17340.605</v>
      </c>
    </row>
    <row r="7" spans="2:6" ht="15" customHeight="1" thickBot="1" x14ac:dyDescent="0.2">
      <c r="B7" s="57"/>
      <c r="C7" s="53"/>
      <c r="D7" s="36" t="s">
        <v>4</v>
      </c>
      <c r="E7" s="44">
        <f t="shared" si="1"/>
        <v>218965.73499999999</v>
      </c>
      <c r="F7" s="44">
        <f t="shared" si="0"/>
        <v>208989.07899999997</v>
      </c>
    </row>
    <row r="8" spans="2:6" ht="15" customHeight="1" thickBot="1" x14ac:dyDescent="0.2">
      <c r="B8" s="57"/>
      <c r="C8" s="53"/>
      <c r="D8" s="36" t="s">
        <v>23</v>
      </c>
      <c r="E8" s="44">
        <f t="shared" si="1"/>
        <v>31176.311000000002</v>
      </c>
      <c r="F8" s="44">
        <f t="shared" si="0"/>
        <v>31006.149000000001</v>
      </c>
    </row>
    <row r="9" spans="2:6" ht="15" customHeight="1" thickBot="1" x14ac:dyDescent="0.2">
      <c r="B9" s="58"/>
      <c r="C9" s="54"/>
      <c r="D9" s="36" t="s">
        <v>6</v>
      </c>
      <c r="E9" s="44">
        <f t="shared" si="1"/>
        <v>22038.560999999998</v>
      </c>
      <c r="F9" s="44">
        <f t="shared" si="0"/>
        <v>11386.008</v>
      </c>
    </row>
    <row r="10" spans="2:6" ht="15" customHeight="1" thickBot="1" x14ac:dyDescent="0.2">
      <c r="B10" s="56" t="s">
        <v>24</v>
      </c>
      <c r="C10" s="50" t="s">
        <v>25</v>
      </c>
      <c r="D10" s="35" t="s">
        <v>2</v>
      </c>
      <c r="E10" s="43">
        <f>SUM(E11:E14)</f>
        <v>283959.95199999999</v>
      </c>
      <c r="F10" s="43">
        <f>SUM(F11:F14)</f>
        <v>263309.78899999999</v>
      </c>
    </row>
    <row r="11" spans="2:6" ht="15" customHeight="1" thickBot="1" x14ac:dyDescent="0.2">
      <c r="B11" s="57"/>
      <c r="C11" s="51"/>
      <c r="D11" s="36" t="s">
        <v>3</v>
      </c>
      <c r="E11" s="44">
        <v>14344.624</v>
      </c>
      <c r="F11" s="44">
        <v>14344.623</v>
      </c>
    </row>
    <row r="12" spans="2:6" ht="15" customHeight="1" thickBot="1" x14ac:dyDescent="0.2">
      <c r="B12" s="57"/>
      <c r="C12" s="51"/>
      <c r="D12" s="36" t="s">
        <v>4</v>
      </c>
      <c r="E12" s="45">
        <v>218234.51300000001</v>
      </c>
      <c r="F12" s="45">
        <v>208257.91699999999</v>
      </c>
    </row>
    <row r="13" spans="2:6" ht="15" customHeight="1" thickBot="1" x14ac:dyDescent="0.2">
      <c r="B13" s="57"/>
      <c r="C13" s="51"/>
      <c r="D13" s="36" t="s">
        <v>23</v>
      </c>
      <c r="E13" s="45">
        <v>29386.353999999999</v>
      </c>
      <c r="F13" s="45">
        <v>29365.341</v>
      </c>
    </row>
    <row r="14" spans="2:6" ht="15" customHeight="1" thickBot="1" x14ac:dyDescent="0.2">
      <c r="B14" s="58"/>
      <c r="C14" s="52"/>
      <c r="D14" s="36" t="s">
        <v>6</v>
      </c>
      <c r="E14" s="45">
        <v>21994.460999999999</v>
      </c>
      <c r="F14" s="45">
        <v>11341.907999999999</v>
      </c>
    </row>
    <row r="15" spans="2:6" ht="15" customHeight="1" thickBot="1" x14ac:dyDescent="0.2">
      <c r="B15" s="50" t="s">
        <v>7</v>
      </c>
      <c r="C15" s="50" t="s">
        <v>28</v>
      </c>
      <c r="D15" s="37" t="s">
        <v>2</v>
      </c>
      <c r="E15" s="43">
        <f>SUM(E16:E19)</f>
        <v>3190.614</v>
      </c>
      <c r="F15" s="43">
        <f>SUM(F16:F19)</f>
        <v>3041.4050000000002</v>
      </c>
    </row>
    <row r="16" spans="2:6" ht="15" customHeight="1" thickBot="1" x14ac:dyDescent="0.2">
      <c r="B16" s="51"/>
      <c r="C16" s="53"/>
      <c r="D16" s="38" t="s">
        <v>3</v>
      </c>
      <c r="E16" s="45">
        <v>2995.982</v>
      </c>
      <c r="F16" s="45">
        <v>2995.982</v>
      </c>
    </row>
    <row r="17" spans="2:6" ht="15" customHeight="1" thickBot="1" x14ac:dyDescent="0.2">
      <c r="B17" s="51"/>
      <c r="C17" s="53"/>
      <c r="D17" s="38" t="s">
        <v>4</v>
      </c>
      <c r="E17" s="45">
        <v>30.321999999999999</v>
      </c>
      <c r="F17" s="45">
        <v>30.262</v>
      </c>
    </row>
    <row r="18" spans="2:6" ht="15" customHeight="1" thickBot="1" x14ac:dyDescent="0.2">
      <c r="B18" s="51"/>
      <c r="C18" s="53"/>
      <c r="D18" s="38" t="s">
        <v>23</v>
      </c>
      <c r="E18" s="45">
        <v>164.31</v>
      </c>
      <c r="F18" s="45">
        <v>15.161</v>
      </c>
    </row>
    <row r="19" spans="2:6" ht="19.5" customHeight="1" thickBot="1" x14ac:dyDescent="0.2">
      <c r="B19" s="52"/>
      <c r="C19" s="54"/>
      <c r="D19" s="38" t="s">
        <v>6</v>
      </c>
      <c r="E19" s="45"/>
      <c r="F19" s="45"/>
    </row>
    <row r="20" spans="2:6" ht="15" customHeight="1" thickBot="1" x14ac:dyDescent="0.2">
      <c r="B20" s="50" t="s">
        <v>9</v>
      </c>
      <c r="C20" s="50" t="s">
        <v>26</v>
      </c>
      <c r="D20" s="37" t="s">
        <v>2</v>
      </c>
      <c r="E20" s="43">
        <f t="shared" ref="E20:F20" si="2">SUM(E21:E24)</f>
        <v>1669.7469999999998</v>
      </c>
      <c r="F20" s="43">
        <f t="shared" si="2"/>
        <v>1669.7469999999998</v>
      </c>
    </row>
    <row r="21" spans="2:6" ht="15" customHeight="1" thickBot="1" x14ac:dyDescent="0.2">
      <c r="B21" s="51"/>
      <c r="C21" s="51"/>
      <c r="D21" s="38" t="s">
        <v>3</v>
      </c>
      <c r="E21" s="45"/>
      <c r="F21" s="45"/>
    </row>
    <row r="22" spans="2:6" ht="15" customHeight="1" thickBot="1" x14ac:dyDescent="0.2">
      <c r="B22" s="51"/>
      <c r="C22" s="51"/>
      <c r="D22" s="38" t="s">
        <v>4</v>
      </c>
      <c r="E22" s="45"/>
      <c r="F22" s="45"/>
    </row>
    <row r="23" spans="2:6" ht="15" customHeight="1" thickBot="1" x14ac:dyDescent="0.2">
      <c r="B23" s="51"/>
      <c r="C23" s="51"/>
      <c r="D23" s="38" t="s">
        <v>23</v>
      </c>
      <c r="E23" s="45">
        <v>1625.6469999999999</v>
      </c>
      <c r="F23" s="45">
        <v>1625.6469999999999</v>
      </c>
    </row>
    <row r="24" spans="2:6" ht="15" customHeight="1" thickBot="1" x14ac:dyDescent="0.2">
      <c r="B24" s="52"/>
      <c r="C24" s="52"/>
      <c r="D24" s="38" t="s">
        <v>6</v>
      </c>
      <c r="E24" s="44">
        <v>44.1</v>
      </c>
      <c r="F24" s="44">
        <v>44.1</v>
      </c>
    </row>
    <row r="25" spans="2:6" ht="15" customHeight="1" thickBot="1" x14ac:dyDescent="0.2">
      <c r="B25" s="50" t="s">
        <v>10</v>
      </c>
      <c r="C25" s="50" t="s">
        <v>27</v>
      </c>
      <c r="D25" s="37" t="s">
        <v>2</v>
      </c>
      <c r="E25" s="43">
        <f t="shared" ref="E25:F25" si="3">SUM(E26:E29)</f>
        <v>700.9</v>
      </c>
      <c r="F25" s="43">
        <f t="shared" si="3"/>
        <v>700.9</v>
      </c>
    </row>
    <row r="26" spans="2:6" ht="15" customHeight="1" thickBot="1" x14ac:dyDescent="0.2">
      <c r="B26" s="51"/>
      <c r="C26" s="51"/>
      <c r="D26" s="38" t="s">
        <v>3</v>
      </c>
      <c r="E26" s="45"/>
      <c r="F26" s="45"/>
    </row>
    <row r="27" spans="2:6" ht="15" customHeight="1" thickBot="1" x14ac:dyDescent="0.2">
      <c r="B27" s="51"/>
      <c r="C27" s="51"/>
      <c r="D27" s="38" t="s">
        <v>4</v>
      </c>
      <c r="E27" s="45">
        <v>700.9</v>
      </c>
      <c r="F27" s="45">
        <v>700.9</v>
      </c>
    </row>
    <row r="28" spans="2:6" ht="15" customHeight="1" thickBot="1" x14ac:dyDescent="0.2">
      <c r="B28" s="51"/>
      <c r="C28" s="51"/>
      <c r="D28" s="38" t="s">
        <v>23</v>
      </c>
      <c r="E28" s="46"/>
      <c r="F28" s="46"/>
    </row>
    <row r="29" spans="2:6" ht="20.25" customHeight="1" thickBot="1" x14ac:dyDescent="0.2">
      <c r="B29" s="52"/>
      <c r="C29" s="52"/>
      <c r="D29" s="38" t="s">
        <v>6</v>
      </c>
      <c r="E29" s="46"/>
      <c r="F29" s="46"/>
    </row>
    <row r="32" spans="2:6" ht="16.5" customHeight="1" x14ac:dyDescent="0.15">
      <c r="B32" s="48" t="s">
        <v>29</v>
      </c>
      <c r="C32" s="49"/>
      <c r="D32" s="49"/>
      <c r="E32" s="49"/>
      <c r="F32" s="49"/>
    </row>
    <row r="33" spans="2:6" ht="34.5" customHeight="1" x14ac:dyDescent="0.15">
      <c r="B33" s="48" t="s">
        <v>30</v>
      </c>
      <c r="C33" s="49"/>
      <c r="D33" s="49"/>
      <c r="E33" s="49"/>
      <c r="F33" s="49"/>
    </row>
  </sheetData>
  <mergeCells count="13">
    <mergeCell ref="B1:F1"/>
    <mergeCell ref="B5:B9"/>
    <mergeCell ref="B10:B14"/>
    <mergeCell ref="C10:C14"/>
    <mergeCell ref="B15:B19"/>
    <mergeCell ref="B32:F32"/>
    <mergeCell ref="B33:F33"/>
    <mergeCell ref="B25:B29"/>
    <mergeCell ref="C25:C29"/>
    <mergeCell ref="C5:C9"/>
    <mergeCell ref="C15:C19"/>
    <mergeCell ref="B20:B24"/>
    <mergeCell ref="C20:C24"/>
  </mergeCells>
  <hyperlinks>
    <hyperlink ref="E3" location="sub_9999" display="sub_9999"/>
    <hyperlink ref="F3" location="sub_11111" display="sub_11111"/>
  </hyperlinks>
  <pageMargins left="0.51181102362204722" right="0.51181102362204722" top="0.74803149606299213" bottom="0.55118110236220474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Подпрограммы</vt:lpstr>
      <vt:lpstr>Сводная информация </vt:lpstr>
      <vt:lpstr>'Сводная информация '!sub_11111</vt:lpstr>
      <vt:lpstr>'Сводная информация '!sub_9999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5</cp:lastModifiedBy>
  <cp:lastPrinted>2023-02-26T17:30:56Z</cp:lastPrinted>
  <dcterms:created xsi:type="dcterms:W3CDTF">2020-01-09T10:33:19Z</dcterms:created>
  <dcterms:modified xsi:type="dcterms:W3CDTF">2023-02-28T08:24:47Z</dcterms:modified>
</cp:coreProperties>
</file>