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11340" windowHeight="6765" firstSheet="1" activeTab="7"/>
  </bookViews>
  <sheets>
    <sheet name="розничная торговля" sheetId="1" r:id="rId1"/>
    <sheet name="общепит" sheetId="2" r:id="rId2"/>
    <sheet name="бытовое обслуж." sheetId="3" r:id="rId3"/>
    <sheet name="АЗС" sheetId="4" r:id="rId4"/>
    <sheet name="ярмарка" sheetId="5" r:id="rId5"/>
    <sheet name="рынок" sheetId="6" r:id="rId6"/>
    <sheet name="оптовые предприятия" sheetId="7" r:id="rId7"/>
    <sheet name="НТО" sheetId="8" r:id="rId8"/>
  </sheets>
  <definedNames/>
  <calcPr fullCalcOnLoad="1"/>
</workbook>
</file>

<file path=xl/sharedStrings.xml><?xml version="1.0" encoding="utf-8"?>
<sst xmlns="http://schemas.openxmlformats.org/spreadsheetml/2006/main" count="1877" uniqueCount="1020">
  <si>
    <t>№№</t>
  </si>
  <si>
    <t>Режим работы</t>
  </si>
  <si>
    <t>Общая площадь, кв.м.</t>
  </si>
  <si>
    <t>Торговая площадь, кв.м.</t>
  </si>
  <si>
    <t>д. Б. Яниково ул. К. Маркса, 90            тел.     45-2-16</t>
  </si>
  <si>
    <t>Продов.  и промышл. товары</t>
  </si>
  <si>
    <t>д. Карак-Сирма ул. Калинина, 4а</t>
  </si>
  <si>
    <t xml:space="preserve">  8 - 18 ч. </t>
  </si>
  <si>
    <t>Иванова Т.Г.</t>
  </si>
  <si>
    <t>-«-</t>
  </si>
  <si>
    <t>д. Шутнербоси ул. Энгельса, 16</t>
  </si>
  <si>
    <t xml:space="preserve">  8 –  20 ч. </t>
  </si>
  <si>
    <t>Федотова И.В.</t>
  </si>
  <si>
    <t xml:space="preserve">  8 – 20 ч.</t>
  </si>
  <si>
    <t>д. Бишево ул. Университетская,35</t>
  </si>
  <si>
    <t xml:space="preserve">  8 – 20 ч. </t>
  </si>
  <si>
    <t>Григорьева З.Н.</t>
  </si>
  <si>
    <t xml:space="preserve">  8 – 18 ч.  </t>
  </si>
  <si>
    <t>д. Ст. Янситово ул. Ленина,  12</t>
  </si>
  <si>
    <t>д. Вознесенск ул. Центральная, 17</t>
  </si>
  <si>
    <t xml:space="preserve">   8 – 20 ч.</t>
  </si>
  <si>
    <t>Алексеева О.П.</t>
  </si>
  <si>
    <t>д. Орнары ул. Мира,93</t>
  </si>
  <si>
    <t xml:space="preserve">   8 - 20 ч.</t>
  </si>
  <si>
    <t>Иванова В.П.</t>
  </si>
  <si>
    <t>д. Мусирмы ул. Николаева, 31</t>
  </si>
  <si>
    <t>Антонова Е.Н.</t>
  </si>
  <si>
    <t>Григорьева Е.Н.</t>
  </si>
  <si>
    <t>Нарсова Ю.А.</t>
  </si>
  <si>
    <t xml:space="preserve">  8 – 17 ч.</t>
  </si>
  <si>
    <t xml:space="preserve">  8 – 18 ч.</t>
  </si>
  <si>
    <t xml:space="preserve">  7 – 20 ч.</t>
  </si>
  <si>
    <t>Бормисова Т.В.</t>
  </si>
  <si>
    <t>д. Буинск</t>
  </si>
  <si>
    <t>8 – 18 ч.</t>
  </si>
  <si>
    <t xml:space="preserve">  8 - 18 ч.</t>
  </si>
  <si>
    <t>д. Ст. Муратово ул. Центральная, д. 3</t>
  </si>
  <si>
    <t>Илларионова П.Н.</t>
  </si>
  <si>
    <t xml:space="preserve">  8 - 17 ч.</t>
  </si>
  <si>
    <t>д. Кульгеши ул. Школьная, 38</t>
  </si>
  <si>
    <t xml:space="preserve">  8 - 19 ч.</t>
  </si>
  <si>
    <t>Денисова А.Н.</t>
  </si>
  <si>
    <t>д. Тансарино  ул. Ленина, 5</t>
  </si>
  <si>
    <t xml:space="preserve">  8 -  18 ч.</t>
  </si>
  <si>
    <t xml:space="preserve">  8 -  20 ч.</t>
  </si>
  <si>
    <t>д. Шибулатово, ул. Зеленая, д.12</t>
  </si>
  <si>
    <t xml:space="preserve">  8 - 20 ч. </t>
  </si>
  <si>
    <t>Иванова Е.В.</t>
  </si>
  <si>
    <t>Алексеева А.П.</t>
  </si>
  <si>
    <t>д. Хоруй ул. Центральная, 4</t>
  </si>
  <si>
    <t>Хозтовары «Все для дома»</t>
  </si>
  <si>
    <t>Собственность потребительской кооперации</t>
  </si>
  <si>
    <t>п. Урмары ул. Ленина, д.  6</t>
  </si>
  <si>
    <t xml:space="preserve">  7 - 19 ч.                                        </t>
  </si>
  <si>
    <t>Мелькова Н.П.</t>
  </si>
  <si>
    <t>Посуда, бытовая химия</t>
  </si>
  <si>
    <t>Магазин «Спутник»</t>
  </si>
  <si>
    <t>п. Урмары</t>
  </si>
  <si>
    <t xml:space="preserve">  7 - 19 ч. </t>
  </si>
  <si>
    <t>Магазин «Надежда»</t>
  </si>
  <si>
    <t>п. Урмары ул. Ленина, 53</t>
  </si>
  <si>
    <t xml:space="preserve">  6 - 23 ч.</t>
  </si>
  <si>
    <t>Магазин «Зеленый»</t>
  </si>
  <si>
    <t>п. Урмары ул. Зеленая, 1</t>
  </si>
  <si>
    <t>Кузьмина И.В.</t>
  </si>
  <si>
    <t>Гастроном «Заря»</t>
  </si>
  <si>
    <t>7-23 час.</t>
  </si>
  <si>
    <t xml:space="preserve">  7 -  20 ч.</t>
  </si>
  <si>
    <t>Магазин тпс № 3</t>
  </si>
  <si>
    <t>д. Старые Урмары ул. Школьная, 13</t>
  </si>
  <si>
    <t>Продов. и промышл. товары</t>
  </si>
  <si>
    <t xml:space="preserve">  8 -  17 ч.</t>
  </si>
  <si>
    <t xml:space="preserve">          -«-  </t>
  </si>
  <si>
    <t>д. Челкасы, ул. К. Маркса, д. 58</t>
  </si>
  <si>
    <t>д. Шибулатово ул. К. Иванова, 17</t>
  </si>
  <si>
    <t>Андреева И.Г.</t>
  </si>
  <si>
    <t>Магазин «Лидер»</t>
  </si>
  <si>
    <t>п. Урмары  ул. Ленина, 18</t>
  </si>
  <si>
    <t xml:space="preserve">  8 – 20 ч</t>
  </si>
  <si>
    <t>Универсам «Вармар»</t>
  </si>
  <si>
    <t>п. Урмары  ул. Заводская, 36 "Б"</t>
  </si>
  <si>
    <t xml:space="preserve"> 7 – 22 ч.</t>
  </si>
  <si>
    <t>Продовольственные товарв</t>
  </si>
  <si>
    <t>Аптека</t>
  </si>
  <si>
    <t>Ветаптека</t>
  </si>
  <si>
    <t>Магазин «Удача»</t>
  </si>
  <si>
    <t>Частная</t>
  </si>
  <si>
    <t xml:space="preserve"> 6 -  18 ч.</t>
  </si>
  <si>
    <t>Продовольст-венные товары, бытовая химия</t>
  </si>
  <si>
    <t>Магазин «Шанчак»</t>
  </si>
  <si>
    <t>Сергеев В.И.</t>
  </si>
  <si>
    <t>Строительные товары</t>
  </si>
  <si>
    <t xml:space="preserve">Магазин </t>
  </si>
  <si>
    <t xml:space="preserve">  Частная   </t>
  </si>
  <si>
    <t>Ильин Г.В.</t>
  </si>
  <si>
    <t>автозапчасти</t>
  </si>
  <si>
    <t xml:space="preserve"> 8 – 18 ч.</t>
  </si>
  <si>
    <t>Магазин ППФ «Урмарская»</t>
  </si>
  <si>
    <t>д. Старые Урмары</t>
  </si>
  <si>
    <t>Продукция собственного производства</t>
  </si>
  <si>
    <t>Магазин «Рябинушка»</t>
  </si>
  <si>
    <t>частная</t>
  </si>
  <si>
    <t>Семенова Г.А.</t>
  </si>
  <si>
    <t>Швейные изделия, бытовая химия</t>
  </si>
  <si>
    <t>ООО, частная</t>
  </si>
  <si>
    <t>п. Урмары ул. Ленина</t>
  </si>
  <si>
    <t>Магазин «Аря»</t>
  </si>
  <si>
    <t>Продовольственные товары, бытовая химия</t>
  </si>
  <si>
    <t>д. Арабоси ул. Школьная, 13</t>
  </si>
  <si>
    <t>Продовол. и  одежда, бытовая химия</t>
  </si>
  <si>
    <t>8- 22 час.</t>
  </si>
  <si>
    <t>Магазин «Никиша»</t>
  </si>
  <si>
    <t xml:space="preserve"> 8 – 20 ч.</t>
  </si>
  <si>
    <t>Магазин «Орион»</t>
  </si>
  <si>
    <t>п. Урмары ул. Заводская,3</t>
  </si>
  <si>
    <t>Продовольственные товары</t>
  </si>
  <si>
    <t>Магазин «Аниш»</t>
  </si>
  <si>
    <t>п. Урмары ул. Заводская, 3</t>
  </si>
  <si>
    <t xml:space="preserve"> 7.30 – 21 ч.</t>
  </si>
  <si>
    <t>Магазин «Мария»</t>
  </si>
  <si>
    <t>Частная, ООО</t>
  </si>
  <si>
    <t>п. Урмары, ул. Ленина, 55-1</t>
  </si>
  <si>
    <t>Назаров Г.М.</t>
  </si>
  <si>
    <t xml:space="preserve">Продовольственные товары, бытовая химия </t>
  </si>
  <si>
    <t>Магазин    «Мария –2»</t>
  </si>
  <si>
    <t xml:space="preserve">п. Урмары, ул. Мира, 20 </t>
  </si>
  <si>
    <t>8 – 22 ч.</t>
  </si>
  <si>
    <t>8 – 21 ч.</t>
  </si>
  <si>
    <t>Григорьева В.Д.</t>
  </si>
  <si>
    <t>Продовольственные товары, табачные изделия</t>
  </si>
  <si>
    <t>Магазин "Мой дом"</t>
  </si>
  <si>
    <t>п. Урмары ул. Советская, 2</t>
  </si>
  <si>
    <t>п. Урмары, ул. Ленина, 8 т. 2-13-72</t>
  </si>
  <si>
    <t>Ефимова В.И.</t>
  </si>
  <si>
    <t xml:space="preserve">Магазин «Гермес» </t>
  </si>
  <si>
    <t>п. Урмары ул. Ленина,3-2 т.2-13-27</t>
  </si>
  <si>
    <t>8 – 22 час.</t>
  </si>
  <si>
    <t>Хованская Р.Н.</t>
  </si>
  <si>
    <t>Магазин «Молодежный»</t>
  </si>
  <si>
    <t>п. Урмары ул. Молодежная</t>
  </si>
  <si>
    <t>Алексеева М.А.</t>
  </si>
  <si>
    <t>Магазин «Родник»</t>
  </si>
  <si>
    <t>Архипова О.М.</t>
  </si>
  <si>
    <t>Магазин «Ксения»</t>
  </si>
  <si>
    <t>Магазин «Заходи»</t>
  </si>
  <si>
    <t>7- 22 ч.</t>
  </si>
  <si>
    <t>Кириллова В.Л.</t>
  </si>
  <si>
    <t>Магазин «Александр»</t>
  </si>
  <si>
    <t>п. Урмары, пер. Зеленый, 5</t>
  </si>
  <si>
    <t>7 – 22 ч.</t>
  </si>
  <si>
    <t>Белов А.А.</t>
  </si>
  <si>
    <t>Магазин «Родничок»</t>
  </si>
  <si>
    <t xml:space="preserve">  8 – 21 ч.</t>
  </si>
  <si>
    <t>Воробьева Г.Я.</t>
  </si>
  <si>
    <t>Продовол. и хоз. товары</t>
  </si>
  <si>
    <t>Родионов Р.П.</t>
  </si>
  <si>
    <t xml:space="preserve"> 8  - 19 ч.</t>
  </si>
  <si>
    <t xml:space="preserve">продовольственные товары, бытовая химия </t>
  </si>
  <si>
    <t>8-21 ч.</t>
  </si>
  <si>
    <t>Магазин "Ямал"</t>
  </si>
  <si>
    <t>с. Шоркистры ул.Центральная, д.32</t>
  </si>
  <si>
    <t>8-21ч.</t>
  </si>
  <si>
    <t>Магазин "Слава"</t>
  </si>
  <si>
    <t>с.Шоркистры,        ул.Совхозня,5</t>
  </si>
  <si>
    <t>Магазин «Ручеек»</t>
  </si>
  <si>
    <t xml:space="preserve">Частная </t>
  </si>
  <si>
    <t>Егоров В.В.</t>
  </si>
  <si>
    <t>7– 21 ч.</t>
  </si>
  <si>
    <t>Магазин «Водолей»</t>
  </si>
  <si>
    <t>Харитонов С.Н.</t>
  </si>
  <si>
    <t xml:space="preserve"> 8- 22 ч.</t>
  </si>
  <si>
    <t>Васильева А.В.</t>
  </si>
  <si>
    <t>8 – 17 ч.</t>
  </si>
  <si>
    <t>Таратин С.И.</t>
  </si>
  <si>
    <t>п. Урмары, ул. Октябрьская, 2"а"</t>
  </si>
  <si>
    <t>8-18 час.</t>
  </si>
  <si>
    <t>Промышлен- ные товары</t>
  </si>
  <si>
    <t>Магазин «Марс»</t>
  </si>
  <si>
    <t xml:space="preserve">   7 – 22 ч.</t>
  </si>
  <si>
    <t>Иванов А.Г.</t>
  </si>
  <si>
    <t>Сотникова Т.В.</t>
  </si>
  <si>
    <t>Магазин «Ника – 2»</t>
  </si>
  <si>
    <t>Промышленные товары</t>
  </si>
  <si>
    <t xml:space="preserve">п. Урмары, ул. Ленина, 12 </t>
  </si>
  <si>
    <t>Магазин «Натали»</t>
  </si>
  <si>
    <t>Павлова Н.Н.</t>
  </si>
  <si>
    <t>Магазин «Эконом»</t>
  </si>
  <si>
    <t>8 – 20 ч.</t>
  </si>
  <si>
    <t>Магазин «Николай»</t>
  </si>
  <si>
    <t xml:space="preserve">д.  Старое Янситово, ул. Ленина </t>
  </si>
  <si>
    <t>8- 18 час.</t>
  </si>
  <si>
    <t>Крылов П.Н.</t>
  </si>
  <si>
    <t>Продовол. и непродовол.</t>
  </si>
  <si>
    <t>Магазин «Юлия»</t>
  </si>
  <si>
    <t>д. Сине – Кинчеры, ул. Школьная</t>
  </si>
  <si>
    <t>Продов. и непродовол.</t>
  </si>
  <si>
    <t>Магазин «Радуга»</t>
  </si>
  <si>
    <t>8- 21 час.</t>
  </si>
  <si>
    <t>8-17час.</t>
  </si>
  <si>
    <t>8 – 21 час.</t>
  </si>
  <si>
    <t>п. Урмары            ул. Ленина</t>
  </si>
  <si>
    <t>Магазин</t>
  </si>
  <si>
    <t>8-20час</t>
  </si>
  <si>
    <t>продов. и промышл. товары</t>
  </si>
  <si>
    <t>Торговый комплекс "Диалог Софт, Салон связи - магазин</t>
  </si>
  <si>
    <t>8-17 час.</t>
  </si>
  <si>
    <t>Лаврентьев Е.П.</t>
  </si>
  <si>
    <t>Прод. товары</t>
  </si>
  <si>
    <t>Магазин «Ворожея»</t>
  </si>
  <si>
    <t>Магазин "Анна"</t>
  </si>
  <si>
    <t>8 – 23 час.</t>
  </si>
  <si>
    <t>Макарова Э.Н.</t>
  </si>
  <si>
    <t>Магазин "Стрелец"</t>
  </si>
  <si>
    <t>8 – 18час.</t>
  </si>
  <si>
    <t>Мучуков В.П.</t>
  </si>
  <si>
    <t>Смешанный</t>
  </si>
  <si>
    <t>Егорова В.П.</t>
  </si>
  <si>
    <t>Афанасьев С.И.</t>
  </si>
  <si>
    <t xml:space="preserve">                                                                    </t>
  </si>
  <si>
    <t xml:space="preserve"> -«-</t>
  </si>
  <si>
    <t>д. Тегешево,ул. Школьная, 2</t>
  </si>
  <si>
    <t>д. Н-Муратово,ул. Кооперативная, 9</t>
  </si>
  <si>
    <t>д. Ст. Щелканы,ул. Центральная, 20</t>
  </si>
  <si>
    <t>д. Систеби,ул. Е. Степановой, 35 А</t>
  </si>
  <si>
    <t>д.Челкасы,ул. Шоссейная, 9</t>
  </si>
  <si>
    <t>8-19ч.</t>
  </si>
  <si>
    <t>д. Старое Шептахово,ул. Ленина, 1</t>
  </si>
  <si>
    <t>п. Урмары,ул. Калинина, 1</t>
  </si>
  <si>
    <t>8-20ч</t>
  </si>
  <si>
    <t>д. Тегешево  ул. Ленина, 69 "а"  тел.36-2-17</t>
  </si>
  <si>
    <t xml:space="preserve">Частная      ООО «Альта – Люкс» </t>
  </si>
  <si>
    <t>Частная   ООО «Мария»</t>
  </si>
  <si>
    <t>п. Урмары, ул. Молодежная, 5</t>
  </si>
  <si>
    <t>Частная   ООО «Ника»</t>
  </si>
  <si>
    <t>Магазин "У Ларисы"</t>
  </si>
  <si>
    <t>с.Челкасы,ул.Чкалова</t>
  </si>
  <si>
    <t>Прод.товары</t>
  </si>
  <si>
    <t>Магазин "Выбор"</t>
  </si>
  <si>
    <t>8-19час.</t>
  </si>
  <si>
    <t>8-20час.</t>
  </si>
  <si>
    <t>д. Ойкасы,ул.Солнечная,16</t>
  </si>
  <si>
    <t>д. Козыльяры,ул. Ленина, 10 «а»</t>
  </si>
  <si>
    <t>д. Анаткасы,ул. Школьная, 21</t>
  </si>
  <si>
    <t>д. Бишево,ул. Новая, 4</t>
  </si>
  <si>
    <t>лекарствен- ные средства,    медикаменты</t>
  </si>
  <si>
    <t>Бытовая  тех-  ника,  мебель</t>
  </si>
  <si>
    <t>Швейные изде- лия, трикотаж, спецодежда, ткани</t>
  </si>
  <si>
    <t>Одежда, обувь,ткани, сотовые теле-фоны, юве-лирные изделия</t>
  </si>
  <si>
    <t>Киоск «Кристина»</t>
  </si>
  <si>
    <t>8-19 час.</t>
  </si>
  <si>
    <t>Киоск</t>
  </si>
  <si>
    <t>Торговый павильон "Радуга"</t>
  </si>
  <si>
    <t>8 – 18 час.</t>
  </si>
  <si>
    <t>Торговый павильон</t>
  </si>
  <si>
    <t>Денисов В.О.</t>
  </si>
  <si>
    <t xml:space="preserve">Продовольственные товары  </t>
  </si>
  <si>
    <t>Иванова И.П.</t>
  </si>
  <si>
    <t>Смородинов А.Ю.</t>
  </si>
  <si>
    <t>Васильев А.В.</t>
  </si>
  <si>
    <t>Расколова Е.П.</t>
  </si>
  <si>
    <t>Павлов В.В.</t>
  </si>
  <si>
    <t>Цветы</t>
  </si>
  <si>
    <t>Газеты, журналы, канцтовары</t>
  </si>
  <si>
    <t>Куры гриль, соки</t>
  </si>
  <si>
    <t>8-15 час.</t>
  </si>
  <si>
    <t>Семенова Т.В.</t>
  </si>
  <si>
    <t>Канцтовары</t>
  </si>
  <si>
    <t>Давыдов Д.В.</t>
  </si>
  <si>
    <t>Запасные части к автомашинам, смазочные масла</t>
  </si>
  <si>
    <t>Молостовкина Л.И.</t>
  </si>
  <si>
    <t>Бойков А.С.</t>
  </si>
  <si>
    <t>Иванов С.А.</t>
  </si>
  <si>
    <t>Семена</t>
  </si>
  <si>
    <t>Продовол. товары</t>
  </si>
  <si>
    <t>Торговый павильон «Надежда»</t>
  </si>
  <si>
    <t>д. Карак - Сирма,ул. Гагарина, 20</t>
  </si>
  <si>
    <t>с. Шигали,ул. Ленина, 15"а"</t>
  </si>
  <si>
    <t>Торговый павильон «Мечта»</t>
  </si>
  <si>
    <t>д. Старые Урмары,ул. Школьная, 15 а</t>
  </si>
  <si>
    <t>д. Новое Муратово ул. Кооперативная, 7 (аренда в здании СДК)</t>
  </si>
  <si>
    <t>Торговый павильон «Эльвира»</t>
  </si>
  <si>
    <t>д. Ямбай,ул. Зеленая</t>
  </si>
  <si>
    <t>8-18час.</t>
  </si>
  <si>
    <t>п. Урмары,ул. Ленина, 17 «б»</t>
  </si>
  <si>
    <t>п. Урмары,ул. Ленина, 17 «а»</t>
  </si>
  <si>
    <t>ОАО «Чувашпечать»</t>
  </si>
  <si>
    <t>Киоск «Куры гриль»</t>
  </si>
  <si>
    <t>п. Урмары,ул. Ленина</t>
  </si>
  <si>
    <t>Киоск «Водолей»</t>
  </si>
  <si>
    <t>п. Урмары аренда в здании автостанции</t>
  </si>
  <si>
    <t xml:space="preserve"> </t>
  </si>
  <si>
    <t>п.Урмары,ул. Крупской, 1</t>
  </si>
  <si>
    <t>п.Урмары, ул. Крупской, 1</t>
  </si>
  <si>
    <t>ОАО Сорт- семовощь  «Канашский»</t>
  </si>
  <si>
    <t>Торговый павильон «Скорпион»</t>
  </si>
  <si>
    <t>ИТОГО</t>
  </si>
  <si>
    <t>8 –18час.</t>
  </si>
  <si>
    <t>Кафе «Юность»</t>
  </si>
  <si>
    <t>Сейфуллина М.А.</t>
  </si>
  <si>
    <t>Мучно – кондитерский цех</t>
  </si>
  <si>
    <t>Киоск «Илем»</t>
  </si>
  <si>
    <t>Муниципальная</t>
  </si>
  <si>
    <t>Данилов Ю.Н.</t>
  </si>
  <si>
    <t>Мирошкина А.А.</t>
  </si>
  <si>
    <t>Боредский Г.С.</t>
  </si>
  <si>
    <t>Столовая</t>
  </si>
  <si>
    <t>ООО «УШФ «ОВАС»</t>
  </si>
  <si>
    <t>Моисеев А.И.</t>
  </si>
  <si>
    <t>Кафе «Копейка плюс»</t>
  </si>
  <si>
    <t xml:space="preserve">Частная    </t>
  </si>
  <si>
    <t>ООО «Общепит»    Иная смешанная российская собственность</t>
  </si>
  <si>
    <t>п. Урмары,ул. Ленина, д. 21       тел. 2-12-98</t>
  </si>
  <si>
    <t>п. Урмары, ул. Ленина</t>
  </si>
  <si>
    <t>п. Урмары пер. Школьный д.2           2-15-68</t>
  </si>
  <si>
    <t>п. Урмары,   пер. Школьный д.3  тел. 2-11-51</t>
  </si>
  <si>
    <t>д. Арабоси, ул. Школьная, 11           30-2-16</t>
  </si>
  <si>
    <t>д. Б. Яниково,   ул. К. Маркса, 98     45-2-41</t>
  </si>
  <si>
    <t>д. Ковали    ул. Капитоновых,5   38-2-44</t>
  </si>
  <si>
    <t>д. Кудеснеры   ул. Школьная, 2         40-2-82</t>
  </si>
  <si>
    <t>д. Кульгеши,ул. Школьная, 1        46-2-11</t>
  </si>
  <si>
    <t>д. Мусирмы  ул. Гагарина, 5           39-2-54</t>
  </si>
  <si>
    <t>д.Старые Урмары, ул. Школьная, 4        33-2-30</t>
  </si>
  <si>
    <t>д. Челкасы,  ул. К. Маркса, 56           34-2-86</t>
  </si>
  <si>
    <t>д. Чубаево,  ул. Школьная, 2             32-2-25</t>
  </si>
  <si>
    <t>д. Шоркистры, ул. Центральная, 56    44-2-25</t>
  </si>
  <si>
    <t xml:space="preserve">д.Сине-Кинчеры, ул. Школьная, 6   46-2-61  </t>
  </si>
  <si>
    <t>д. Шихабылово, ул. Школьная, 27</t>
  </si>
  <si>
    <t>п. Урмары, ул. Ленина,  32</t>
  </si>
  <si>
    <t xml:space="preserve">п. Урмары, ул. Ленина, 8 </t>
  </si>
  <si>
    <t>п. Урмары, ул. Ленина, 75</t>
  </si>
  <si>
    <t>Кафе  бар   «12 стульев»</t>
  </si>
  <si>
    <t>№ п/п</t>
  </si>
  <si>
    <t>Адрес, телефон</t>
  </si>
  <si>
    <t>Вид оказываемых услуг</t>
  </si>
  <si>
    <t>с 8 до 17 ч.</t>
  </si>
  <si>
    <t>Парикмахерская «Прелесть»</t>
  </si>
  <si>
    <t>Услуги парикмахерской</t>
  </si>
  <si>
    <t>Михайлова О.Г.</t>
  </si>
  <si>
    <t>Константинова Е.Н.</t>
  </si>
  <si>
    <t>Парикмахерская</t>
  </si>
  <si>
    <t>Ефимова Л.Н.</t>
  </si>
  <si>
    <t>Захарова И.Н.</t>
  </si>
  <si>
    <t>Ремонт обуви</t>
  </si>
  <si>
    <t>Григорьев Ф.Г.</t>
  </si>
  <si>
    <t>Ремонт телерадиоаппаратуры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</si>
  <si>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</si>
  <si>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п. Урмары,ул. Октябрьская, 8 (аренда помещения)</t>
  </si>
  <si>
    <t>Парикмахерская «Любава»</t>
  </si>
  <si>
    <t xml:space="preserve">п. Урмары,пер. Базарный, 4  (аренда помещения) </t>
  </si>
  <si>
    <t>Количество торговых мест</t>
  </si>
  <si>
    <t>Итого</t>
  </si>
  <si>
    <t>д. Старое Янситово ул. Октябрьская</t>
  </si>
  <si>
    <t>д. Новое Исаково,ул. Николаева, 6</t>
  </si>
  <si>
    <t>Магазин «Органика»</t>
  </si>
  <si>
    <t>Васильева М.В.</t>
  </si>
  <si>
    <t>Магазин "Автозапчасти"</t>
  </si>
  <si>
    <t>Магазин "Корона"</t>
  </si>
  <si>
    <t>с. Мусирмы, ул. Гагарина, 36</t>
  </si>
  <si>
    <t>п.Урмары, ул. Мира, д. 11 а</t>
  </si>
  <si>
    <t>Ильин  А.  В.</t>
  </si>
  <si>
    <t>Киоск «Сортсемовощ "Канашский"»</t>
  </si>
  <si>
    <t>Киоск «Сортсемовощ»</t>
  </si>
  <si>
    <t>Смирнов Л.В.</t>
  </si>
  <si>
    <t xml:space="preserve">п.Урмары, ул. Ленина, д. 11 </t>
  </si>
  <si>
    <t>Торговый комплекс - Торговый Дом "Майя"</t>
  </si>
  <si>
    <t>д. Старые Урмары ул. Лавочная, 9</t>
  </si>
  <si>
    <t>Предоставлена  аренда</t>
  </si>
  <si>
    <t xml:space="preserve">п. Урмары,пер. Базарный,4  (аренда помещения МУП  УР "Урмарский рынок") </t>
  </si>
  <si>
    <t>п. Урмары,пер. Базарный,4 (аренда помещения  ООО "Алмазные россыпи")</t>
  </si>
  <si>
    <t>Парикмахерская "Винтаж"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</si>
  <si>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</si>
  <si>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</si>
  <si>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</si>
  <si>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</si>
  <si>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</si>
  <si>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</si>
  <si>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</si>
  <si>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</si>
  <si>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</si>
  <si>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</si>
  <si>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</si>
  <si>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</si>
  <si>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Дмитриева В.Ю.</t>
  </si>
  <si>
    <t>Парикмахерская "Локон"</t>
  </si>
  <si>
    <t>Ремонт телерадио-аппаратуры</t>
  </si>
  <si>
    <t>п. Урмары, ул. Ленина , 6 а       собственное помещение</t>
  </si>
  <si>
    <t>Кооперативная</t>
  </si>
  <si>
    <t>Григорьева Ирина Арсентьевна</t>
  </si>
  <si>
    <t>Магазин "Арсений"</t>
  </si>
  <si>
    <t>8-22час.</t>
  </si>
  <si>
    <t>Магазин  "Удача"</t>
  </si>
  <si>
    <t>Егорова И.В.</t>
  </si>
  <si>
    <t>Торговый павильон "Цветы"</t>
  </si>
  <si>
    <t xml:space="preserve">п.Урмары,ул. Крупской </t>
  </si>
  <si>
    <t>8-20 час.</t>
  </si>
  <si>
    <t>Николаев Ю.А.</t>
  </si>
  <si>
    <t>Жирнова Т.В.</t>
  </si>
  <si>
    <t>Нарсова Э.Н.</t>
  </si>
  <si>
    <t>с. Шоркистры, ул. Центральная, д. 28 "б"</t>
  </si>
  <si>
    <t>Магазин «Весна»</t>
  </si>
  <si>
    <t>Иванова Л.Н.</t>
  </si>
  <si>
    <t>Христофорова С.Р.</t>
  </si>
  <si>
    <t>8-23 час.</t>
  </si>
  <si>
    <t>п. Урмары,ул. Ленина, д.21,      тел. 2-13-30,              2-14-43</t>
  </si>
  <si>
    <t>Торговый павильон "Домашний трикотаж"</t>
  </si>
  <si>
    <t>п. Урмары, ул. Заводская, 36 а</t>
  </si>
  <si>
    <t>д. Батеево,         ул. Гоголя, 15 а</t>
  </si>
  <si>
    <t>Антонов С.Н.</t>
  </si>
  <si>
    <t>Школьная столовая   МБОУ «Урмарская СОШ  им. Г.Е. Егорова»</t>
  </si>
  <si>
    <t>Школьная столовая   МБОУ  «Арабосинская СОШ»</t>
  </si>
  <si>
    <t>Школьная столовая  МБОУ «Большеяниковская СОШ»</t>
  </si>
  <si>
    <t>Школьная столовая   МБОУ  «Ковалинская СОШ»</t>
  </si>
  <si>
    <t>Школьная столовая     МБОУ «Кудеснерская СОШ»</t>
  </si>
  <si>
    <t>Школьная столовая   МБОУ «Кульгешская СОШ»</t>
  </si>
  <si>
    <t>Школьная столовая   МБОУ  «Мусирминская СОШ»</t>
  </si>
  <si>
    <t>Школьная столовая         МБОУ  «Староурмарская СОШ»</t>
  </si>
  <si>
    <t>Школьная столовая        МБОУ  «Челкасинская ООШ»</t>
  </si>
  <si>
    <t>Школьная столовая        МБОУ  «Чубаевская ООШ»</t>
  </si>
  <si>
    <t>Школьная столовая         МБОУ  «Шигалинская ООШ»</t>
  </si>
  <si>
    <t>Школьная столовая         МБОУ  «Шоркистринская СОШ»</t>
  </si>
  <si>
    <t>Школьная столовая       МБОУ  «Шихабыловская ООШ»</t>
  </si>
  <si>
    <t>Иванова Г.П.</t>
  </si>
  <si>
    <t>п.Урмары,ул. Крупской, 1   аренда помещения</t>
  </si>
  <si>
    <t>п. Урмары аренда в здании КБО помещение №  39</t>
  </si>
  <si>
    <t>Торговый павильон «Престиж»</t>
  </si>
  <si>
    <t>Торговый павильон «Настенька»</t>
  </si>
  <si>
    <t>Торговый павильон «Радуга»</t>
  </si>
  <si>
    <t>Торговый павильон «Альянс»</t>
  </si>
  <si>
    <t xml:space="preserve"> 8 -23 ч.</t>
  </si>
  <si>
    <t xml:space="preserve">д. Арабоси, пер. Торговый, 7 </t>
  </si>
  <si>
    <t>с. Ковали, ул. Ленина</t>
  </si>
  <si>
    <t>Магазин "Ромашка"</t>
  </si>
  <si>
    <t>п. Урмары, ул. Новая, 2,            т. 2-34-16</t>
  </si>
  <si>
    <t xml:space="preserve"> 7 -19 ч.</t>
  </si>
  <si>
    <t xml:space="preserve">Сотовые теле-фоны, аксессу-ары к сотовым телефонам, фототовары, электротова-ры, бытовая химия </t>
  </si>
  <si>
    <t xml:space="preserve">Магазин  "Танюша" </t>
  </si>
  <si>
    <t>д. Тансарино, ул. Ленина, д. 5 а</t>
  </si>
  <si>
    <t>с. Ковали, ул. Николаева, д.1</t>
  </si>
  <si>
    <t>д. Шутнербоси ул. Энгельса, 18 а</t>
  </si>
  <si>
    <t>д. Шибулаты, ул. Свердлова, д. 13</t>
  </si>
  <si>
    <t>п. Урмары,  ул. Советская, д. 5</t>
  </si>
  <si>
    <t>Иванова Татьяна Петровна</t>
  </si>
  <si>
    <t xml:space="preserve"> Частная </t>
  </si>
  <si>
    <t>Дмитриев Л.Ю.</t>
  </si>
  <si>
    <t>Магазин                   «У Татьяны»</t>
  </si>
  <si>
    <t>д. Ново -Шептахово, ул. Школьная, д. 1</t>
  </si>
  <si>
    <t>Магазин "Севаната"</t>
  </si>
  <si>
    <t>д. Бишево,ул. Новая, дом  6/А</t>
  </si>
  <si>
    <t>д. Чубаево, ул. Ленина, 45 а</t>
  </si>
  <si>
    <t>8-21 час.</t>
  </si>
  <si>
    <t>7-18 час.</t>
  </si>
  <si>
    <t>с. Шоркистры,ул. Заводская,  д.35             (в здании ПК "Шоркистринский")</t>
  </si>
  <si>
    <t>Магазин "Валентина"</t>
  </si>
  <si>
    <t xml:space="preserve">с. Шоркистры, ул. Совхозная, д. 33 </t>
  </si>
  <si>
    <t>9-17 час.</t>
  </si>
  <si>
    <t>п. Урмары аренда в МБОУ "УСОШ  им. Г.Е. Егорова"</t>
  </si>
  <si>
    <t>Чернова А.В.</t>
  </si>
  <si>
    <t>Никифорова С.П.</t>
  </si>
  <si>
    <t>п. Урмары,  ул. Ленина, 9</t>
  </si>
  <si>
    <t>п. Урмары,ул. Октябрьская, д. 7       тел. 2-17-48</t>
  </si>
  <si>
    <t>п. Урмары,                ул. Крупской, д. 2</t>
  </si>
  <si>
    <t>п. Урмары,                ул. Октябрьская, д. 4       тел. 2-16-16</t>
  </si>
  <si>
    <t>п. Урмары,                        ул. Крупской, д. 2           тел. 2-12-80</t>
  </si>
  <si>
    <t>п. Урмары,                ул. Заводская, 36 «б»</t>
  </si>
  <si>
    <t>Кафе "Светлица"</t>
  </si>
  <si>
    <t xml:space="preserve">п. Урмары,                        ул. Крупской, д. 2           </t>
  </si>
  <si>
    <t>Семенов А.Н.</t>
  </si>
  <si>
    <t>Столовая ППФ "Урмарская"</t>
  </si>
  <si>
    <t>д. Старые Урмары             ул. Животноводов</t>
  </si>
  <si>
    <t>Парикмахерская "Мечта"</t>
  </si>
  <si>
    <t>Васильева К.Ю.</t>
  </si>
  <si>
    <t>п. Урмары,  ул. Октябрьская, 2а        (в здании  ТК "Мега  Центр")</t>
  </si>
  <si>
    <t>Детские товары, игрушки</t>
  </si>
  <si>
    <t>Владимирова А.Н.</t>
  </si>
  <si>
    <t>Одежда, промышленные товары,  цветы</t>
  </si>
  <si>
    <t>Торговый павильон  "Смак"</t>
  </si>
  <si>
    <t>Магазин самообслуживания "Магнит"</t>
  </si>
  <si>
    <t>Универсальная ярмарка по продаже промышленных товаров и сельскохозяйственной продукции</t>
  </si>
  <si>
    <t>п. Урмары, пер. Базарный     2-17-93</t>
  </si>
  <si>
    <t>Плотникова И.Н.</t>
  </si>
  <si>
    <t xml:space="preserve">  8 – 16 ч.</t>
  </si>
  <si>
    <t xml:space="preserve">Частная  </t>
  </si>
  <si>
    <t xml:space="preserve">   8 – 19 ч.</t>
  </si>
  <si>
    <t>Магазин "Надежда"</t>
  </si>
  <si>
    <t>Продоволь-ственные и пром. товары</t>
  </si>
  <si>
    <t>Среднеспи-сочная чис-ленность работников (чел.)</t>
  </si>
  <si>
    <t>Мастерская по индпошиву и ремонту одежды</t>
  </si>
  <si>
    <t>Услуги по индпошиву и ремонту одежды</t>
  </si>
  <si>
    <t>Гаврилова Е.П.</t>
  </si>
  <si>
    <t>Торговый павильон «МирСтрой»</t>
  </si>
  <si>
    <t>Афиногенов И.В.</t>
  </si>
  <si>
    <t xml:space="preserve">Торговый павильон </t>
  </si>
  <si>
    <t>п. Урмары аренда возле ООО "Диалог Софт"</t>
  </si>
  <si>
    <t>п. Урмары аренда на территории заготконторы</t>
  </si>
  <si>
    <t>Торговый павильон "Хозтовары"</t>
  </si>
  <si>
    <t>Хозяйственные товары</t>
  </si>
  <si>
    <t>Территория мебельной фабрики</t>
  </si>
  <si>
    <t>Магазин "Строительные материалы"</t>
  </si>
  <si>
    <t>Строительные материалы</t>
  </si>
  <si>
    <t>д. Шоркистры,                                     ул. Центральная, 28 б</t>
  </si>
  <si>
    <t>п. Урмары,  ул. Молодежная, 1 а</t>
  </si>
  <si>
    <t>п. Урмары,   ул. Октябрьская, д. 5</t>
  </si>
  <si>
    <t>д. Бишево, ул. Университетская,    дом 35/А</t>
  </si>
  <si>
    <t xml:space="preserve">д. Старое Муратово,                          ул. Центральная, д. 6 </t>
  </si>
  <si>
    <t>п.Урмары, ул. Кирова,</t>
  </si>
  <si>
    <t>Парикмахерская «Ангел»</t>
  </si>
  <si>
    <t>Николаева Л.Ю.</t>
  </si>
  <si>
    <t>Родионов Радик Петрович</t>
  </si>
  <si>
    <t>Урмарский район,  д. Арабоси, ул.Школьная, д. 13</t>
  </si>
  <si>
    <t>Волков В.Р.</t>
  </si>
  <si>
    <t>Федорова И.Г.</t>
  </si>
  <si>
    <t>Николаев Л.И.</t>
  </si>
  <si>
    <t>Иванова Н.В.</t>
  </si>
  <si>
    <t>Мастерская по нарезке стекла</t>
  </si>
  <si>
    <t>п. Урмары,ул. Ленина,12 строение 1 на территории возле КБО</t>
  </si>
  <si>
    <t>Парикмахерская "Инигма"</t>
  </si>
  <si>
    <t>п. Урмары, ул. Ленина, 43</t>
  </si>
  <si>
    <t>8-17 ч.</t>
  </si>
  <si>
    <t>Миронова О.Г.</t>
  </si>
  <si>
    <t>7- 20   ч.</t>
  </si>
  <si>
    <t>Максимова С.А.</t>
  </si>
  <si>
    <t>Торговый комплекс "Центральный"</t>
  </si>
  <si>
    <t>Магазин "Юман"</t>
  </si>
  <si>
    <t>Захаров А.Н.</t>
  </si>
  <si>
    <t>Ларионов К.Ю.</t>
  </si>
  <si>
    <t>Торговый павильон "Усадьба"</t>
  </si>
  <si>
    <t>Территория  ООО"Аванпром"</t>
  </si>
  <si>
    <t>Торговый павильон "Строительные материалы"</t>
  </si>
  <si>
    <t>Торговый павильон  "Стройпоставка"</t>
  </si>
  <si>
    <t>п. Урмары аренда на территории мебельной фабрики</t>
  </si>
  <si>
    <t>Торговый  павильон "Пятачок"</t>
  </si>
  <si>
    <t xml:space="preserve"> Васильева Н.Ю.</t>
  </si>
  <si>
    <t xml:space="preserve">п. Урмары, ул. Заводская, </t>
  </si>
  <si>
    <t>Мишкарудная Е.Н.</t>
  </si>
  <si>
    <t>д. Старые   Урмары,                           ул. Комсомольская, д. 23</t>
  </si>
  <si>
    <t>Приложение 4</t>
  </si>
  <si>
    <t>Приложение 5</t>
  </si>
  <si>
    <t>частная (аренда помещения)</t>
  </si>
  <si>
    <t>ВСЕГО</t>
  </si>
  <si>
    <t>Магазин  ООО «Текстиль»-</t>
  </si>
  <si>
    <t>не работает</t>
  </si>
  <si>
    <t>Магазин "Виктория"</t>
  </si>
  <si>
    <t>Павлов С.Л.</t>
  </si>
  <si>
    <t>Магазин "Все для Вас"</t>
  </si>
  <si>
    <t>Магазин самообслуживания "Магнит-2"</t>
  </si>
  <si>
    <t xml:space="preserve">п. Урмары, ул. Ленина, </t>
  </si>
  <si>
    <t>Магазин "Товары для дома"</t>
  </si>
  <si>
    <t>Аптечный пункт</t>
  </si>
  <si>
    <t>п. Урмары,  ул. Ленина, 31а</t>
  </si>
  <si>
    <t>Петрова М.Д.</t>
  </si>
  <si>
    <t>п. Урмары,  ул. Ленина, 5</t>
  </si>
  <si>
    <t>8-18 ч.</t>
  </si>
  <si>
    <t>Аптечный пункт "Здоровье"</t>
  </si>
  <si>
    <t>Иванова Э.М.</t>
  </si>
  <si>
    <t>лекарственные изделия медицинского назначения</t>
  </si>
  <si>
    <t>Аптека №32 п. Урмары</t>
  </si>
  <si>
    <t>п. Урмары, ул. Калинина,1</t>
  </si>
  <si>
    <t>Желтухина В.Л.</t>
  </si>
  <si>
    <t>п. Урмары,ул. Ленина (аренда помещения в здании Урмарский рынок)</t>
  </si>
  <si>
    <t>Торговый Дом  ИП Таратин С.И.</t>
  </si>
  <si>
    <t>Грачева И.И.</t>
  </si>
  <si>
    <t>Кайсаров С.С.</t>
  </si>
  <si>
    <t>частная ООО "Сапфир"</t>
  </si>
  <si>
    <t>временно не работает</t>
  </si>
  <si>
    <t>закрыт</t>
  </si>
  <si>
    <t>Кафе "Лиза"</t>
  </si>
  <si>
    <t>д. Челкасы,  ул. К. Маркса, 58</t>
  </si>
  <si>
    <t>п Урмары, ул Ленина</t>
  </si>
  <si>
    <t>Илларионов В.Н.</t>
  </si>
  <si>
    <t>Торговый павильон  "Цветы от Анжелы"</t>
  </si>
  <si>
    <t>п. Урмары, ул. Мира</t>
  </si>
  <si>
    <t>Петров А.А.</t>
  </si>
  <si>
    <t>Семенова И.А.</t>
  </si>
  <si>
    <t>п. Урмары, ул. Крупской</t>
  </si>
  <si>
    <t>9-22час</t>
  </si>
  <si>
    <t xml:space="preserve">                                                      </t>
  </si>
  <si>
    <t>д. Старое Шептахово</t>
  </si>
  <si>
    <t>Васильев Р.А.</t>
  </si>
  <si>
    <t>Степанов Ю. Л.</t>
  </si>
  <si>
    <t>Пчельникова Л. Г.</t>
  </si>
  <si>
    <t xml:space="preserve">д. Челкасы,ул. К. Маркса, 24   </t>
  </si>
  <si>
    <t>Продов. и промышл. Товары</t>
  </si>
  <si>
    <t>Васильева Светлана Николаевна</t>
  </si>
  <si>
    <t>Магазин "Радуга"</t>
  </si>
  <si>
    <t>Еньков В.М.</t>
  </si>
  <si>
    <t>Продовольственные и промышленные товары</t>
  </si>
  <si>
    <t>п. Урмары, ул. Калинина</t>
  </si>
  <si>
    <t>промышленные товары</t>
  </si>
  <si>
    <t>Михайлова С.А.</t>
  </si>
  <si>
    <t>Торговый павильон посуда</t>
  </si>
  <si>
    <t>Веселовский А.Н.</t>
  </si>
  <si>
    <t>Никифорова Л.Ф.</t>
  </si>
  <si>
    <t>государств. Унитар. Предприят. ЧР"Фармоция"</t>
  </si>
  <si>
    <t>д. Большие Чаки,  ул. Ленина,14</t>
  </si>
  <si>
    <t>аренда</t>
  </si>
  <si>
    <t>Приложение  1</t>
  </si>
  <si>
    <t>Арабосинское сельское поселение</t>
  </si>
  <si>
    <t>Бишевское сельское поселение</t>
  </si>
  <si>
    <t>Большечакинское сельское поселение</t>
  </si>
  <si>
    <t>Большеяниковское сельское поселение</t>
  </si>
  <si>
    <t>Ковалинское сельское поселение</t>
  </si>
  <si>
    <t>Кудеснерское  сельское поселение</t>
  </si>
  <si>
    <t>Кульгешское сельское поселение</t>
  </si>
  <si>
    <t>Мусирминское  сельское поселение</t>
  </si>
  <si>
    <t>Староурмарское сельское поселение</t>
  </si>
  <si>
    <t>Тегешевское сельское поселение</t>
  </si>
  <si>
    <t>Челкасинское сельское поселение</t>
  </si>
  <si>
    <t>Димитриева Т.Г.</t>
  </si>
  <si>
    <t>Чубаевское сельское поселение</t>
  </si>
  <si>
    <t>Шигалинское сельское поселение</t>
  </si>
  <si>
    <t>Шоркистринское сельское поселение</t>
  </si>
  <si>
    <t>Шихабыловское сельское поселение</t>
  </si>
  <si>
    <t>Магазин "Хамар ял"</t>
  </si>
  <si>
    <t>Урмарское городское поселение</t>
  </si>
  <si>
    <t>п. Урмары, ул. Кирова, д.21</t>
  </si>
  <si>
    <t>Аптека "ВИТА"</t>
  </si>
  <si>
    <t>Принадлежность (форма собственности)</t>
  </si>
  <si>
    <t>д. Кудеснеры, ул. Ленина, 43</t>
  </si>
  <si>
    <t>д. Кудеснеры, ул. Н. Крупской, д. 22</t>
  </si>
  <si>
    <t xml:space="preserve">д. Саруй,         ул. Молодежная, 1 </t>
  </si>
  <si>
    <t>д. Б. Яниково, ул. К. Маркса,   д. 73</t>
  </si>
  <si>
    <t>д. Б. Яниково, ул. К. Маркса, д. 75 а</t>
  </si>
  <si>
    <t xml:space="preserve">д. Ст. Урмары, ул. 50 лет Октября, 19 </t>
  </si>
  <si>
    <t>д. Старые  Урмары,ул. Овражная, 36</t>
  </si>
  <si>
    <t>д. Козыльяры,  ул. Ленина, д. 20</t>
  </si>
  <si>
    <t xml:space="preserve">д. Анаткасы ул. Школьная, д. 35 "а" </t>
  </si>
  <si>
    <t>д. Шихабылово,  ул. 60 лет ЧАССР, 63</t>
  </si>
  <si>
    <t xml:space="preserve">д. Шихабылово,  ул. Пичура, 19 </t>
  </si>
  <si>
    <t xml:space="preserve">п. Урмары ул. Ленина, 9                 </t>
  </si>
  <si>
    <t xml:space="preserve">п. Урмары ул. Ленина, 2     </t>
  </si>
  <si>
    <t xml:space="preserve">п. Урмары, ул. Советская, д. 7          </t>
  </si>
  <si>
    <t>п. Урмары, Ул. Ленина,20</t>
  </si>
  <si>
    <t>п. Урмары, Ул. Ленина,8 помещ.4</t>
  </si>
  <si>
    <t xml:space="preserve">  7.30 – 20.00 ч.</t>
  </si>
  <si>
    <t>8-19 ч</t>
  </si>
  <si>
    <t>7-30 до 17-30ч.</t>
  </si>
  <si>
    <t>Бытовая химия, строй-материалы</t>
  </si>
  <si>
    <t>Обои,стройматериалы, канцтовары</t>
  </si>
  <si>
    <t>Автозапчасти</t>
  </si>
  <si>
    <t>Павлова Л.В.</t>
  </si>
  <si>
    <t>Михайлов А.Н.</t>
  </si>
  <si>
    <t>Тимофеева Т.В.</t>
  </si>
  <si>
    <t>Мишин В.В.</t>
  </si>
  <si>
    <t>Никифорова Л.В.</t>
  </si>
  <si>
    <t>Максимов В.А.</t>
  </si>
  <si>
    <t>Кузьмин М.Н.</t>
  </si>
  <si>
    <t>Антонова Н.А.</t>
  </si>
  <si>
    <t xml:space="preserve"> д. Арабоси, ул. Ленина</t>
  </si>
  <si>
    <t>Кудеснерское сельское поселение</t>
  </si>
  <si>
    <t>д. Избеби,    ул. Гагарина, 19</t>
  </si>
  <si>
    <t xml:space="preserve">  д. Кудеснеры, ул. Ленина</t>
  </si>
  <si>
    <t>с. Мусирмы,   ул. К. Иванова</t>
  </si>
  <si>
    <t xml:space="preserve">с. Шоркистры,  ул. Васильева, д. 39 </t>
  </si>
  <si>
    <t>с. Шоркистры, ул. Центральная, д. 62</t>
  </si>
  <si>
    <t>п. Урмары,   ул. Ленина,  д. 62</t>
  </si>
  <si>
    <t>п. Урмары, ул. К. Иванова, д. 4</t>
  </si>
  <si>
    <t>п. Урмары,  ул. Октябрьская, д. 3</t>
  </si>
  <si>
    <t>Магазин авто-запчастей (в здании Автомойки)</t>
  </si>
  <si>
    <t>Бытовая тех-ника, мебель, товары быто-вой химии</t>
  </si>
  <si>
    <t>Магазин "Магнитик"</t>
  </si>
  <si>
    <t>Магазин Звениговский</t>
  </si>
  <si>
    <t>Магазин "Бристоль"</t>
  </si>
  <si>
    <t>Магазин "Красное Белое"</t>
  </si>
  <si>
    <t>Магазин "Милана"</t>
  </si>
  <si>
    <t>хозтовары, запчасти</t>
  </si>
  <si>
    <t>Кафе "Суши"</t>
  </si>
  <si>
    <t>Торговый комплекс "Мега Центр"</t>
  </si>
  <si>
    <t>Тимофеева Е.Н.</t>
  </si>
  <si>
    <t xml:space="preserve">Михайлова Д. </t>
  </si>
  <si>
    <t>Сидорова Л.Н.</t>
  </si>
  <si>
    <t xml:space="preserve">п. Урмары,ул. Молодежная (аренда помещения в магазине "Выбор")  </t>
  </si>
  <si>
    <t xml:space="preserve">п. Урмары, ул. Базарная             </t>
  </si>
  <si>
    <t>Приложение 3</t>
  </si>
  <si>
    <t>Частная ООО "Орион"</t>
  </si>
  <si>
    <t>Волкова В.В.</t>
  </si>
  <si>
    <t xml:space="preserve">                                                                                                                                                                                         </t>
  </si>
  <si>
    <t>Наименование АЗС</t>
  </si>
  <si>
    <t>ФИО руководителя</t>
  </si>
  <si>
    <t>ООО «Нефть- Трэвел»</t>
  </si>
  <si>
    <t>ИП Рыжова Т.В.</t>
  </si>
  <si>
    <t xml:space="preserve">
 «АЗС -60»
</t>
  </si>
  <si>
    <t>Павлов В.Л.</t>
  </si>
  <si>
    <t>ИП Иванова В.П.</t>
  </si>
  <si>
    <t>АЗС Bestoil</t>
  </si>
  <si>
    <t>ИП Никитин Д.А</t>
  </si>
  <si>
    <t>пос.Урмары, северо-западная часть,              тел.89674701200</t>
  </si>
  <si>
    <t>село Шоркистры,       тел. 89278551003</t>
  </si>
  <si>
    <t>не имеется</t>
  </si>
  <si>
    <t>Приложение 6</t>
  </si>
  <si>
    <t>Предоставлена  аренда  "Пятерочка"</t>
  </si>
  <si>
    <t>Торговый комплекс "Универмаг"</t>
  </si>
  <si>
    <t>Торговый комплекс   "Татьяна"</t>
  </si>
  <si>
    <t>Аксентьева Н.Ю.</t>
  </si>
  <si>
    <t>канцтовары,игрушки</t>
  </si>
  <si>
    <t>с. Шигали, ул. Житница, 2</t>
  </si>
  <si>
    <t>с. Шигали, ул. Ленина, 24</t>
  </si>
  <si>
    <t>с. Шигали  ул. Центральная,5</t>
  </si>
  <si>
    <t>Продтовары, хозтовары, косметика</t>
  </si>
  <si>
    <t xml:space="preserve">ВСЕГО </t>
  </si>
  <si>
    <t>Торговый павильон "Ромашка"</t>
  </si>
  <si>
    <t>8 – 17час.</t>
  </si>
  <si>
    <t>Аптека ООО "Сапфир"</t>
  </si>
  <si>
    <t xml:space="preserve">д. Челкасы, ул. К. Маркса,дом4 помещ.1  </t>
  </si>
  <si>
    <t>д. Шихабылово, ул.Зеленая,д.57</t>
  </si>
  <si>
    <t>Магазин "Пятерочка-2"</t>
  </si>
  <si>
    <t>8-22 час.</t>
  </si>
  <si>
    <t>Кафе "Диана"</t>
  </si>
  <si>
    <t>Кайсаров С.С. Предоставлена  аренда  "Пятерочка"</t>
  </si>
  <si>
    <t>п. Урмары,  ул. Крупской,1/2</t>
  </si>
  <si>
    <t>Муниципальное унитарное предприятие Урмарского района «Урмарытеплосеть»</t>
  </si>
  <si>
    <t>Приложение 8</t>
  </si>
  <si>
    <t>Место размещения НТО, адрес</t>
  </si>
  <si>
    <t>тип НТО</t>
  </si>
  <si>
    <t>Площадь НТО, кв.м.</t>
  </si>
  <si>
    <t>режим работы</t>
  </si>
  <si>
    <t>Специализация НТО</t>
  </si>
  <si>
    <t>Принадлежность                        ( частная, муниципальная, государственная неразграниченная)</t>
  </si>
  <si>
    <t xml:space="preserve">Торговый 
павильон «Надежда»
</t>
  </si>
  <si>
    <t xml:space="preserve">Николаев Л.И
</t>
  </si>
  <si>
    <t>Автолавка</t>
  </si>
  <si>
    <t>Дмитриева Т.Г.</t>
  </si>
  <si>
    <t>Урмарское РАЙПО</t>
  </si>
  <si>
    <t xml:space="preserve"> Дмитриева Т.Г.</t>
  </si>
  <si>
    <t xml:space="preserve">Торговый
Павильон «Эльвира»
</t>
  </si>
  <si>
    <t>Муниципальная собственность</t>
  </si>
  <si>
    <t xml:space="preserve">Киоск 
«Водолей»
</t>
  </si>
  <si>
    <t>Степанова А Н</t>
  </si>
  <si>
    <t xml:space="preserve">       Урмарское городское  поселение</t>
  </si>
  <si>
    <t>Сорокина Э.И.</t>
  </si>
  <si>
    <t>Михайлова С. Н</t>
  </si>
  <si>
    <t>Объекты мелкорозничной торговли</t>
  </si>
  <si>
    <t>Мороженое, соки, воды, напитки, продукция сельхозтоваропроизводителей -  овощи, фрукты, ягоды</t>
  </si>
  <si>
    <t>Васильев И.А.</t>
  </si>
  <si>
    <t>Приложение 7</t>
  </si>
  <si>
    <t>Буфет «Минутка»</t>
  </si>
  <si>
    <t>Буфет «Кулинария»</t>
  </si>
  <si>
    <t>Буфет «Меркурий»</t>
  </si>
  <si>
    <t>Кафе «Сказка»</t>
  </si>
  <si>
    <t>205,1/29,5</t>
  </si>
  <si>
    <t>Матвеева Э</t>
  </si>
  <si>
    <t>магазин запчастей</t>
  </si>
  <si>
    <t>Магазин "Семейный"</t>
  </si>
  <si>
    <t>Николаев В.В</t>
  </si>
  <si>
    <t xml:space="preserve">Киоск «Семена» </t>
  </si>
  <si>
    <t>п. Урмары ул. Ленина    (аренда помещения в здании рынка)</t>
  </si>
  <si>
    <t>Магазин «Звениговский мясокомбинат»</t>
  </si>
  <si>
    <t>Частная    в аренду</t>
  </si>
  <si>
    <t>Ветпрепараты</t>
  </si>
  <si>
    <t>8-17 ч</t>
  </si>
  <si>
    <t>Магазин хозяйственных товаров</t>
  </si>
  <si>
    <t xml:space="preserve">п. Урмары, ул. Мира, 7 </t>
  </si>
  <si>
    <t>хозяйственные товары</t>
  </si>
  <si>
    <t>ИП Панасюк</t>
  </si>
  <si>
    <t>Максимова Н.Н.</t>
  </si>
  <si>
    <t xml:space="preserve"> Услуги парикмахерской</t>
  </si>
  <si>
    <t>Антонова Е.Левьевна</t>
  </si>
  <si>
    <t>Павлова Т.М.</t>
  </si>
  <si>
    <t>Парикмахерская "Ваш стиль»"</t>
  </si>
  <si>
    <t> частная</t>
  </si>
  <si>
    <t>Аренда в  здании  ИП Таратин С.И.</t>
  </si>
  <si>
    <r>
      <t>с 8 до 17 ч.</t>
    </r>
    <r>
      <rPr>
        <sz val="11"/>
        <color indexed="8"/>
        <rFont val="Times New Roman"/>
        <family val="1"/>
      </rPr>
      <t> </t>
    </r>
  </si>
  <si>
    <r>
      <t> </t>
    </r>
    <r>
      <rPr>
        <sz val="10"/>
        <color indexed="8"/>
        <rFont val="Times New Roman"/>
        <family val="1"/>
      </rPr>
      <t>Услуги парикмахерской</t>
    </r>
  </si>
  <si>
    <t>Куприянова И. П.</t>
  </si>
  <si>
    <t>«Надежда»</t>
  </si>
  <si>
    <t>п. Урмары  ул. Ленина (аренда помещения Урмрского райпо)</t>
  </si>
  <si>
    <t>с 8 до 17 ч</t>
  </si>
  <si>
    <t>Куприянов В.</t>
  </si>
  <si>
    <t>п. Урмары  ул. Ленина (аренда помещения Урмрского райпо, магазин АБВГД)</t>
  </si>
  <si>
    <t>Васильев Н.</t>
  </si>
  <si>
    <t>Матвеева М.Н.</t>
  </si>
  <si>
    <t>Иванова М.И.</t>
  </si>
  <si>
    <t>Васильева В.Н.</t>
  </si>
  <si>
    <t>Наименование предприятия общественного питания</t>
  </si>
  <si>
    <t>Число посадочных мест</t>
  </si>
  <si>
    <t>Среднесписочная численность работников (чел.)</t>
  </si>
  <si>
    <t>Приложение 2</t>
  </si>
  <si>
    <t>Арабосинское сельское  поселение</t>
  </si>
  <si>
    <t>Бишевское сельское  поселение</t>
  </si>
  <si>
    <t>Большеяниковское  сельское  поселение</t>
  </si>
  <si>
    <t>Ковалинское  сельское  поселение</t>
  </si>
  <si>
    <t>Кудеснерское  сельское  поселение</t>
  </si>
  <si>
    <t>Кульгешское  сельское  поселение</t>
  </si>
  <si>
    <t>Мусирминское   сельское  поселение</t>
  </si>
  <si>
    <t>Староурмарское  сельское  поселение</t>
  </si>
  <si>
    <t>Тегешевское  сельское  поселение</t>
  </si>
  <si>
    <t>Челкасинское  сельское  поселение</t>
  </si>
  <si>
    <t>Чубаевское  сельское  поселение</t>
  </si>
  <si>
    <t>Шигалинское  сельское  поселение</t>
  </si>
  <si>
    <t>Шоркистринское  сельское  поселение</t>
  </si>
  <si>
    <t>Шихабыловское сельское  поселение</t>
  </si>
  <si>
    <t>Урмарское  городское  поселение</t>
  </si>
  <si>
    <t>Наименование предприятия бытового обслуживания</t>
  </si>
  <si>
    <r>
      <t xml:space="preserve">д. Ново-Исаково, 
ул. Восточная, д.1а, </t>
    </r>
    <r>
      <rPr>
        <sz val="11"/>
        <color indexed="8"/>
        <rFont val="Times New Roman"/>
        <family val="1"/>
      </rPr>
      <t xml:space="preserve">тел. 8(83544) 2-33-96
</t>
    </r>
  </si>
  <si>
    <t>Количество топливно-раздаточных колонок, ед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</si>
  <si>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</si>
  <si>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</si>
  <si>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Наименование ярмарки</t>
  </si>
  <si>
    <t>Принадлежность, ФИО руководителя</t>
  </si>
  <si>
    <t xml:space="preserve">Общая площадь  </t>
  </si>
  <si>
    <t>Наименование рынка</t>
  </si>
  <si>
    <t xml:space="preserve">Адрес, телефон </t>
  </si>
  <si>
    <t>Общая площадь</t>
  </si>
  <si>
    <t>Наименование оптового предприятия</t>
  </si>
  <si>
    <t>Принадлежность места размещения (форма собственности)</t>
  </si>
  <si>
    <t>Урмарский район,д. Атнаши, ул. Лесная, возле дома №5</t>
  </si>
  <si>
    <t>Урмарский район,д. Атнаши, ул. Лесная, возле памятника</t>
  </si>
  <si>
    <t>Урмарский район, д. Малое Яниково, ул. Ракета, возле дома № 3</t>
  </si>
  <si>
    <t>Урмарский район, д. Малое Яниково, ул. Ракета, возле дома № 41</t>
  </si>
  <si>
    <t>Урмарский район, д. Буртасы, ул. Красная горка, возле дома № 20</t>
  </si>
  <si>
    <t>Урмарский район, д. Ойкасы, ул. Солнечная, возле дома № 16</t>
  </si>
  <si>
    <t>Урмарский район, д. Чегедуево, ул. Речная, возле дома № 63</t>
  </si>
  <si>
    <t>Урмарский район, д. Буинск, ул. Гагарина, возле дома № 6</t>
  </si>
  <si>
    <t>Урмарский район, д. Систеби, ул. Е. Степанова, возле магазина № 37</t>
  </si>
  <si>
    <t>Урмарский район,д. Чирш-Сирма, ул. Советская, возле дома № 80</t>
  </si>
  <si>
    <t>Урмарский район, д. Буинск, ул. ул. Е. Степанова, возле магазина № 35а</t>
  </si>
  <si>
    <t>Урмарский район, д. Систеби, ул. Е. Степанова, возле магазина № 35а</t>
  </si>
  <si>
    <t>Урмарский район, д. Чирш-Сирма, ул. Советская, возле дома № 49</t>
  </si>
  <si>
    <t xml:space="preserve">Урмарский район, д. Новое Муратово 
ул. Кооперативная, 7 (аренда помещения в здании СДК)
</t>
  </si>
  <si>
    <t xml:space="preserve">Урмарский район, с. Шоркистры
ул. Центральная
</t>
  </si>
  <si>
    <t xml:space="preserve">Урмарский район, д. Ямбай
ул. Зеленая, 36
</t>
  </si>
  <si>
    <t xml:space="preserve">Урмарский район, п. Урмары
ул. Ленина д. 43б
</t>
  </si>
  <si>
    <t xml:space="preserve">Урмарский район, п. Урмары 
ул. Ленина, 17 «б»
</t>
  </si>
  <si>
    <t xml:space="preserve">Урмарский район, п. Урмары 
ул. Ленина, 17 «а» 
</t>
  </si>
  <si>
    <t xml:space="preserve">Урмарский район, п. Урмары 
ул. К. Иванова, 4
</t>
  </si>
  <si>
    <t xml:space="preserve">Урмарский район, п. Урмары, д. Старое Янситово
ул. Октябрьская
</t>
  </si>
  <si>
    <t>Урмарский район,  п. Урмары, ул. Молодежная (территория перед магазином «Марс»)</t>
  </si>
  <si>
    <t>Урмарский район, п. Урмары, ул. Ленина (площадка перед главным входом на стадион)</t>
  </si>
  <si>
    <t>Продовольственные товары, непродовольст-венные товары</t>
  </si>
  <si>
    <t xml:space="preserve">Урмарский район,     д. Б. Чаки, пер. Механизаторов, 3 а
</t>
  </si>
  <si>
    <t>Урмарский район,     д. Малые Чаки, ул. Знамя, возле дома № 9</t>
  </si>
  <si>
    <t xml:space="preserve"> Бишевское сельское поселение</t>
  </si>
  <si>
    <t xml:space="preserve">Земли государствен-ной собственности неразграниченные
</t>
  </si>
  <si>
    <t xml:space="preserve">Урмарский район, п. Урмары (аренда, киоск в Урмарская СОШ им. Г.Е.Егорова)
</t>
  </si>
  <si>
    <t>Урмарский район,    п. Урмары, ул. Мира, д. 6</t>
  </si>
  <si>
    <t>Ф.И.О.                        руководителя</t>
  </si>
  <si>
    <t>Ассортимент (прод.товары/       непрод.)</t>
  </si>
  <si>
    <t xml:space="preserve">Наименование предприятия розничной торговли </t>
  </si>
  <si>
    <t>Дмитриев А.В.</t>
  </si>
  <si>
    <t>Николаева О.О.</t>
  </si>
  <si>
    <t>Сорокина Н.В.</t>
  </si>
  <si>
    <t>Алмамаедов Р. П.</t>
  </si>
  <si>
    <t>Столовая структурного подразделения МАОУ  «Большеяниковская СОШ»</t>
  </si>
  <si>
    <t>Кириллова Л.И.</t>
  </si>
  <si>
    <t xml:space="preserve">д. Бишево, ул. Новая, 7                 37-2-45  </t>
  </si>
  <si>
    <t>Васильев Г.О.</t>
  </si>
  <si>
    <t>Григорьева Н.Н.</t>
  </si>
  <si>
    <t>Павлов Н.А.</t>
  </si>
  <si>
    <t>Егоров П.В.</t>
  </si>
  <si>
    <t>Егорова А.Г.</t>
  </si>
  <si>
    <t>Школьная столовая          МБОУ  «Синекинчерская ООШ им. М.Н. Юхмы» »</t>
  </si>
  <si>
    <t>Ларионов А.Р.</t>
  </si>
  <si>
    <t xml:space="preserve">с. Шигали, ул. Чапаева, д.28    35-2-49
 </t>
  </si>
  <si>
    <t xml:space="preserve">Максимов И.Г.
</t>
  </si>
  <si>
    <t xml:space="preserve">Прод.товары  </t>
  </si>
  <si>
    <t>Андреев В.Г.</t>
  </si>
  <si>
    <t>Продовольст-венные  и смешанные товары</t>
  </si>
  <si>
    <t>Продовольственные и пром. товары</t>
  </si>
  <si>
    <t>Прод. и смеш. товары</t>
  </si>
  <si>
    <t>Егорова М.Н.</t>
  </si>
  <si>
    <t>д. Новое Шептахово ул.К.Маркса 22а</t>
  </si>
  <si>
    <t>Магазин "Телец"</t>
  </si>
  <si>
    <t>д. Б. Чаки. пер. Ленина, 4 а</t>
  </si>
  <si>
    <t>Магазин "Васелек"</t>
  </si>
  <si>
    <t xml:space="preserve">д. Ситмиши,ул. Гагарина  2а  </t>
  </si>
  <si>
    <t>с.Шоркистры ул. Центральная, д.8а</t>
  </si>
  <si>
    <t>Иванова А.В.</t>
  </si>
  <si>
    <t>Кафе "Виктория"</t>
  </si>
  <si>
    <t>д. Саруй ул.Южная, 16</t>
  </si>
  <si>
    <t>д. Мусирмы ул. Ключевая,1</t>
  </si>
  <si>
    <t>Гурьева М.И.</t>
  </si>
  <si>
    <t>Павлова Т.А.</t>
  </si>
  <si>
    <t>Магазин ТПС</t>
  </si>
  <si>
    <t>Н-Исаковский ТПС</t>
  </si>
  <si>
    <t>Голубева А.Н.</t>
  </si>
  <si>
    <t>Максимова О.Н.</t>
  </si>
  <si>
    <t>Магазин  ТПС</t>
  </si>
  <si>
    <t>д. Ситмиши,ул. Школьная,  67</t>
  </si>
  <si>
    <t>Николаева Э.Н.</t>
  </si>
  <si>
    <t>д. Большие Чаки,  ул. Ленина,2</t>
  </si>
  <si>
    <t>Семенова Н.Д.</t>
  </si>
  <si>
    <t>Белоусова Р.В.</t>
  </si>
  <si>
    <t>Чернова А.М.</t>
  </si>
  <si>
    <t>Морозова Г.А.</t>
  </si>
  <si>
    <t>Максимова М.Г.</t>
  </si>
  <si>
    <t>Егоров С.В.</t>
  </si>
  <si>
    <t xml:space="preserve">д. Старое Шептахово,ул. Ленина, 1"а" </t>
  </si>
  <si>
    <t>д. Чубаево,    ул. Н. Зарубина,д.26а</t>
  </si>
  <si>
    <t>д. Ковали, ул. И. Метри,  9</t>
  </si>
  <si>
    <t>Магазин  ТПС № 2</t>
  </si>
  <si>
    <t>Жук И.Б.</t>
  </si>
  <si>
    <t>Кириллова В.Л. закрыт</t>
  </si>
  <si>
    <t>Михайлов С.Г. закрыт</t>
  </si>
  <si>
    <t>Степанова Н.А. закрыт</t>
  </si>
  <si>
    <t>Вурманкасинский магазин  ТПС</t>
  </si>
  <si>
    <t>Ыхра-Сирминский магазин ТПС</t>
  </si>
  <si>
    <t>с. Шигали  ул. Центральная, 4</t>
  </si>
  <si>
    <t>Магазин ТПС № 1</t>
  </si>
  <si>
    <t>Магазин ТПС  № 2</t>
  </si>
  <si>
    <t>Магазин "Телей"</t>
  </si>
  <si>
    <t xml:space="preserve"> Магазин ТПС «Новинка»</t>
  </si>
  <si>
    <t xml:space="preserve">Магазин «Ксения» </t>
  </si>
  <si>
    <t>Магазин запчастей</t>
  </si>
  <si>
    <t>Магазин "Солнышко"</t>
  </si>
  <si>
    <t>Баранова В.Ю. не работает</t>
  </si>
  <si>
    <t>Иванова С.В. не работает</t>
  </si>
  <si>
    <t xml:space="preserve"> Частная</t>
  </si>
  <si>
    <t xml:space="preserve">д. Арабоси  ул. Ленина, 33                </t>
  </si>
  <si>
    <t xml:space="preserve">д.Арабоси, пер.Школьный, 18  </t>
  </si>
  <si>
    <t>д. Батеево   ул. Гоголя, 3</t>
  </si>
  <si>
    <t xml:space="preserve">д. Чубаево, ул. Зарубина, 42 </t>
  </si>
  <si>
    <t xml:space="preserve">численность работающих, человек </t>
  </si>
  <si>
    <t xml:space="preserve">торговая площадь, кв.м.- </t>
  </si>
  <si>
    <t>общая площадь , кв.м. -</t>
  </si>
  <si>
    <t>Иванова С.В.  аренда</t>
  </si>
  <si>
    <t xml:space="preserve"> имеется</t>
  </si>
  <si>
    <t>д. Сине- Кинчеры,                           ул. Первомайская, 9</t>
  </si>
  <si>
    <t>Яковлев И.А. не работает</t>
  </si>
  <si>
    <t>Федорова Е.В. аренда</t>
  </si>
  <si>
    <t xml:space="preserve">торговые комплексы  -   8  ед.;   </t>
  </si>
  <si>
    <t>Голосов С.Г</t>
  </si>
  <si>
    <t>п</t>
  </si>
  <si>
    <t>Мельков С.Н</t>
  </si>
  <si>
    <t>Список оптовых предприятий по состоянию на 01.01.2023 г.</t>
  </si>
  <si>
    <t>Николаева М.С.</t>
  </si>
  <si>
    <t>Николаева М.С..</t>
  </si>
  <si>
    <t>Яковлева Г.М.</t>
  </si>
  <si>
    <t>Кандакова Сергей Николаевич</t>
  </si>
  <si>
    <t>Иванов В.В</t>
  </si>
  <si>
    <t>п. Урмары, Ул. Ленина,8 помещ.3</t>
  </si>
  <si>
    <t>Васильева Н.В.</t>
  </si>
  <si>
    <t>Продсклад "Победа"</t>
  </si>
  <si>
    <t xml:space="preserve">  пос. Урмары, пер. Свердлова, д.5, 1 этаж</t>
  </si>
  <si>
    <t xml:space="preserve">п. Урмары  ул. Ленина (аренда помещения Урмрского райпо) </t>
  </si>
  <si>
    <t xml:space="preserve"> не имеется</t>
  </si>
  <si>
    <t>Торговый павильон "Продукты питания"</t>
  </si>
  <si>
    <t xml:space="preserve"> пос. Урмары, пер. Базарный</t>
  </si>
  <si>
    <t>8-16 час</t>
  </si>
  <si>
    <t>продукты питания</t>
  </si>
  <si>
    <t>аптеки, аптечные пункты- 11ед.</t>
  </si>
  <si>
    <t>Васильева А.И.</t>
  </si>
  <si>
    <t>Магазин низких цен "Светофор"</t>
  </si>
  <si>
    <t>Магазин «1000 мелочей»</t>
  </si>
  <si>
    <t>п. Урмары, ул. Крупская, д. 1</t>
  </si>
  <si>
    <t>Павлов А.В.</t>
  </si>
  <si>
    <t>Никитин А. Н.</t>
  </si>
  <si>
    <t>п. Урмары, ул. Александрова</t>
  </si>
  <si>
    <t>п. Урмары, ул. Заводская , дом 3,стр.6, пом 1б</t>
  </si>
  <si>
    <t>Торговый павильон "Детская одежда"</t>
  </si>
  <si>
    <t>п. Урмары, пер.Базарный</t>
  </si>
  <si>
    <t>Васильева Н.Г.</t>
  </si>
  <si>
    <t>одежда</t>
  </si>
  <si>
    <t>Магазин «Автомаг»</t>
  </si>
  <si>
    <t>Кафе «Бона- Петти»</t>
  </si>
  <si>
    <t>Илларионов Н.А.</t>
  </si>
  <si>
    <t>Алексеева Д.Н.</t>
  </si>
  <si>
    <t>Аптечный пункт "Апрель"</t>
  </si>
  <si>
    <t>государств. Унитар. Предприят. ЧР"Фармация"</t>
  </si>
  <si>
    <t xml:space="preserve">киоски -10 ед.;  </t>
  </si>
  <si>
    <t>Список предприятий розничной торговли на 01.01.2024г</t>
  </si>
  <si>
    <t>Магазин София</t>
  </si>
  <si>
    <t>Продовольственные и пром. Товары</t>
  </si>
  <si>
    <t>ИП Андреев Александр Александрович</t>
  </si>
  <si>
    <t xml:space="preserve">с. Шоркистры, ул. Железнодорожная, 52 </t>
  </si>
  <si>
    <t>работает</t>
  </si>
  <si>
    <t>Сорокин Г.Н. не работает</t>
  </si>
  <si>
    <t xml:space="preserve">Частная, аренда    </t>
  </si>
  <si>
    <t xml:space="preserve">                    Список предприятий общественного питания по состоянию на 01.01.2024 г.</t>
  </si>
  <si>
    <t>п. Урмары  ул. Чапаева ,18</t>
  </si>
  <si>
    <t>п. Урмары, ул. Ленина (аренда помещения автовокзал)</t>
  </si>
  <si>
    <t>п. Урмары, пер. Базарный</t>
  </si>
  <si>
    <t>Список предприятий бытового обслуживания населения по состоянию на 01.01.2024 года</t>
  </si>
  <si>
    <t xml:space="preserve"> Список АЗС на 01.01.2024 г.</t>
  </si>
  <si>
    <t>пос.Урмары, ул. Ленина           тел.89876623721</t>
  </si>
  <si>
    <t>Муниципальное унитар-ное предприятие Урмар-ского муниципального округа  «Урмары-теплосеть»                              Васильев Виталий Николаевич</t>
  </si>
  <si>
    <t>Список ярмарок по состоянию на 01.01.2024 г.</t>
  </si>
  <si>
    <t>Список рынков по состоянию на 01.01.2024 г.</t>
  </si>
  <si>
    <t>Список нестационарных торговых объектов по состоянию на 01.01.2024 г.</t>
  </si>
  <si>
    <t>ЦиркуновР.Э</t>
  </si>
  <si>
    <t>п. Урмары,  ул. Ленина, (аренда здание магазин "Майя)</t>
  </si>
  <si>
    <t>Магазин «АБВГДейка"</t>
  </si>
  <si>
    <t>магазин OZON пункт выдачи (аренда)</t>
  </si>
  <si>
    <t>, пункт выдачи OZON</t>
  </si>
  <si>
    <t>п. Урмары, ул. Свердлова,5</t>
  </si>
  <si>
    <t>сухофрукты</t>
  </si>
  <si>
    <t>Гуссейнов А.О.О</t>
  </si>
  <si>
    <t>продуктфы питания</t>
  </si>
  <si>
    <t>п. Урмары, ул. Ленина21а</t>
  </si>
  <si>
    <t>магазин "КООПМАРКЕТ"</t>
  </si>
  <si>
    <t>продовольственные товары, бытовая химия</t>
  </si>
  <si>
    <t xml:space="preserve">торговые павильоны  -   30  ед.;   </t>
  </si>
  <si>
    <r>
      <rPr>
        <b/>
        <sz val="11"/>
        <rFont val="Times New Roman"/>
        <family val="1"/>
      </rPr>
      <t xml:space="preserve"> магазины  - 136 ед., </t>
    </r>
    <r>
      <rPr>
        <sz val="11"/>
        <rFont val="Times New Roman"/>
        <family val="1"/>
      </rPr>
      <t xml:space="preserve">  из них Урмарского райпо  - 46 ед., </t>
    </r>
  </si>
  <si>
    <r>
      <rPr>
        <b/>
        <sz val="10"/>
        <color indexed="8"/>
        <rFont val="Times New Roman"/>
        <family val="1"/>
      </rPr>
      <t>ВСЕГО количество предприятий розничной торговли- 195 ед.,</t>
    </r>
    <r>
      <rPr>
        <sz val="10"/>
        <color indexed="8"/>
        <rFont val="Times New Roman"/>
        <family val="1"/>
      </rPr>
      <t xml:space="preserve"> в том числе:</t>
    </r>
  </si>
  <si>
    <t>Земли, государственная собственность на которые не разграничена</t>
  </si>
  <si>
    <t>Продовольственные и непродовольственные товары</t>
  </si>
  <si>
    <t>Урмарский район, п. Урмары, пер. Свердлова, возле дома №5</t>
  </si>
  <si>
    <t>Гуссейнов А.О.О.</t>
  </si>
  <si>
    <t>Урмарский район, д. Карак-Сирмы, ул. Новая, возле дома №1</t>
  </si>
  <si>
    <t>Торговый
Павильон</t>
  </si>
  <si>
    <t>«Цветы»</t>
  </si>
  <si>
    <t>Николаева Г.Н.</t>
  </si>
  <si>
    <t>семена</t>
  </si>
  <si>
    <t xml:space="preserve">Киоск           
</t>
  </si>
  <si>
    <t>круглосуточно</t>
  </si>
  <si>
    <t>Урмарское РАЙПО(среда)</t>
  </si>
  <si>
    <t>Урмарский район, д. Избеби, ул. Гагарина,21</t>
  </si>
  <si>
    <t>Урмарский район, д. Старые Урмары, ул. Школьная,15а</t>
  </si>
  <si>
    <t>ИП Смородинов А.Ю.</t>
  </si>
  <si>
    <t>Урмарский район, д. Старое Янситово, ул. Октябрьская</t>
  </si>
  <si>
    <t>ТП "Скорпион"</t>
  </si>
  <si>
    <t>круглогодично</t>
  </si>
  <si>
    <t>ИП Сорокина Э.П</t>
  </si>
  <si>
    <t>с.Вознесенское</t>
  </si>
  <si>
    <t>Урмарское РАЙПО (среда, четверг)</t>
  </si>
  <si>
    <t>Урмарский район, д. Малые Шигали</t>
  </si>
  <si>
    <t>Урмарское РАЙПО (среда, четверг), Дмитриева Т.Г.(понедельник, среда)</t>
  </si>
  <si>
    <t>павильон</t>
  </si>
  <si>
    <t>д. Ичеснер Атаево</t>
  </si>
  <si>
    <t>Земли государствен-ной собственности неразграниченные</t>
  </si>
  <si>
    <t>Урмарский район, п. Урмары, ул. Ленина (территория около терапевтического корпуса БУ "Урмарская ЦРБ")</t>
  </si>
  <si>
    <t>киоск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</si>
</sst>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mm/yy"/>
    <numFmt numFmtId="178" formatCode="[$-F400]h:mm:ss\ AM/PM"/>
    <numFmt numFmtId="179" formatCode="h:mm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u val="single"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u val="single"/>
      <sz val="10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44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6" fillId="0" borderId="12" xfId="0" applyFont="1" applyBorder="1" applyAlignment="1">
      <alignment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top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17" fontId="7" fillId="0" borderId="13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7" fillId="0" borderId="15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17" fontId="13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 wrapText="1"/>
    </xf>
    <xf numFmtId="17" fontId="5" fillId="0" borderId="0" xfId="0" applyNumberFormat="1" applyFont="1" applyBorder="1" applyAlignment="1">
      <alignment horizontal="justify" wrapText="1"/>
    </xf>
    <xf numFmtId="0" fontId="2" fillId="0" borderId="10" xfId="0" applyFont="1" applyBorder="1" applyAlignment="1">
      <alignment horizontal="center" vertical="top" wrapText="1"/>
    </xf>
    <xf numFmtId="0" fontId="13" fillId="0" borderId="15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7" fillId="0" borderId="10" xfId="0" applyNumberFormat="1" applyFont="1" applyBorder="1" applyAlignment="1">
      <alignment horizontal="center" vertical="top" wrapText="1"/>
    </xf>
    <xf numFmtId="176" fontId="7" fillId="0" borderId="10" xfId="0" applyNumberFormat="1" applyFont="1" applyBorder="1" applyAlignment="1">
      <alignment horizontal="center" vertical="top" wrapText="1"/>
    </xf>
    <xf numFmtId="17" fontId="13" fillId="0" borderId="13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0" fontId="66" fillId="0" borderId="0" xfId="0" applyFont="1" applyBorder="1" applyAlignment="1">
      <alignment vertical="center" wrapText="1"/>
    </xf>
    <xf numFmtId="0" fontId="64" fillId="0" borderId="0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/>
    </xf>
    <xf numFmtId="0" fontId="68" fillId="0" borderId="0" xfId="0" applyFont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2" fontId="13" fillId="0" borderId="10" xfId="0" applyNumberFormat="1" applyFont="1" applyBorder="1" applyAlignment="1">
      <alignment horizontal="center" vertical="top" wrapText="1"/>
    </xf>
    <xf numFmtId="0" fontId="71" fillId="0" borderId="0" xfId="0" applyFont="1" applyBorder="1" applyAlignment="1">
      <alignment/>
    </xf>
    <xf numFmtId="0" fontId="7" fillId="0" borderId="11" xfId="0" applyFont="1" applyBorder="1" applyAlignment="1">
      <alignment horizontal="left" vertical="top" wrapText="1"/>
    </xf>
    <xf numFmtId="17" fontId="7" fillId="0" borderId="10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67" fillId="0" borderId="0" xfId="0" applyFont="1" applyAlignment="1">
      <alignment wrapText="1"/>
    </xf>
    <xf numFmtId="0" fontId="67" fillId="0" borderId="10" xfId="0" applyFont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67" fillId="0" borderId="14" xfId="0" applyFont="1" applyBorder="1" applyAlignment="1">
      <alignment horizontal="center" vertical="top" wrapText="1"/>
    </xf>
    <xf numFmtId="0" fontId="67" fillId="0" borderId="14" xfId="0" applyNumberFormat="1" applyFont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67" fillId="0" borderId="10" xfId="0" applyFont="1" applyBorder="1" applyAlignment="1">
      <alignment horizontal="center" vertical="top"/>
    </xf>
    <xf numFmtId="0" fontId="67" fillId="0" borderId="17" xfId="0" applyFont="1" applyBorder="1" applyAlignment="1">
      <alignment wrapText="1"/>
    </xf>
    <xf numFmtId="0" fontId="7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5" fillId="0" borderId="1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69" fillId="0" borderId="10" xfId="0" applyFont="1" applyBorder="1" applyAlignment="1">
      <alignment horizontal="justify" vertical="center" wrapText="1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justify" vertical="center"/>
    </xf>
    <xf numFmtId="0" fontId="69" fillId="0" borderId="10" xfId="0" applyFont="1" applyBorder="1" applyAlignment="1">
      <alignment horizontal="justify" vertical="top" wrapText="1"/>
    </xf>
    <xf numFmtId="0" fontId="69" fillId="0" borderId="10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69" fillId="0" borderId="10" xfId="0" applyFont="1" applyBorder="1" applyAlignment="1">
      <alignment vertical="top" wrapText="1"/>
    </xf>
    <xf numFmtId="0" fontId="69" fillId="0" borderId="11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11" fillId="0" borderId="11" xfId="0" applyFont="1" applyBorder="1" applyAlignment="1">
      <alignment horizontal="left" vertical="top" wrapText="1"/>
    </xf>
    <xf numFmtId="0" fontId="69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/>
    </xf>
    <xf numFmtId="0" fontId="67" fillId="0" borderId="10" xfId="0" applyFont="1" applyBorder="1" applyAlignment="1">
      <alignment horizontal="center" vertical="top" wrapText="1"/>
    </xf>
    <xf numFmtId="0" fontId="67" fillId="0" borderId="10" xfId="0" applyFont="1" applyBorder="1" applyAlignment="1">
      <alignment vertical="top" wrapText="1"/>
    </xf>
    <xf numFmtId="0" fontId="67" fillId="0" borderId="10" xfId="0" applyFont="1" applyBorder="1" applyAlignment="1">
      <alignment horizontal="left" vertical="top" wrapText="1"/>
    </xf>
    <xf numFmtId="0" fontId="67" fillId="0" borderId="0" xfId="0" applyFont="1" applyAlignment="1">
      <alignment horizontal="left" vertical="top" wrapText="1"/>
    </xf>
    <xf numFmtId="0" fontId="11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67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67" fillId="0" borderId="10" xfId="0" applyNumberFormat="1" applyFont="1" applyBorder="1" applyAlignment="1">
      <alignment horizontal="center" vertical="top" wrapText="1"/>
    </xf>
    <xf numFmtId="0" fontId="67" fillId="0" borderId="0" xfId="0" applyFont="1" applyAlignment="1">
      <alignment horizontal="center"/>
    </xf>
    <xf numFmtId="0" fontId="67" fillId="0" borderId="13" xfId="0" applyFont="1" applyBorder="1" applyAlignment="1">
      <alignment vertical="top" wrapText="1"/>
    </xf>
    <xf numFmtId="0" fontId="67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67" fillId="0" borderId="10" xfId="0" applyFont="1" applyBorder="1" applyAlignment="1">
      <alignment horizontal="center" vertical="top" wrapText="1"/>
    </xf>
    <xf numFmtId="0" fontId="67" fillId="0" borderId="14" xfId="0" applyFont="1" applyBorder="1" applyAlignment="1">
      <alignment horizontal="center" vertical="top"/>
    </xf>
    <xf numFmtId="0" fontId="67" fillId="0" borderId="11" xfId="0" applyFont="1" applyBorder="1" applyAlignment="1">
      <alignment horizontal="center" vertical="top"/>
    </xf>
    <xf numFmtId="0" fontId="67" fillId="0" borderId="12" xfId="0" applyFont="1" applyBorder="1" applyAlignment="1">
      <alignment horizontal="center" vertical="top"/>
    </xf>
    <xf numFmtId="0" fontId="67" fillId="0" borderId="0" xfId="0" applyFont="1" applyAlignment="1">
      <alignment horizontal="center" vertical="top"/>
    </xf>
    <xf numFmtId="17" fontId="67" fillId="0" borderId="10" xfId="0" applyNumberFormat="1" applyFont="1" applyBorder="1" applyAlignment="1">
      <alignment horizontal="center" vertical="top"/>
    </xf>
    <xf numFmtId="0" fontId="67" fillId="0" borderId="0" xfId="0" applyFont="1" applyBorder="1" applyAlignment="1">
      <alignment vertical="top"/>
    </xf>
    <xf numFmtId="0" fontId="67" fillId="0" borderId="0" xfId="0" applyFont="1" applyAlignment="1">
      <alignment vertical="top"/>
    </xf>
    <xf numFmtId="0" fontId="67" fillId="0" borderId="14" xfId="0" applyFont="1" applyBorder="1" applyAlignment="1">
      <alignment horizontal="left" vertical="top" wrapText="1"/>
    </xf>
    <xf numFmtId="0" fontId="67" fillId="0" borderId="13" xfId="0" applyFont="1" applyBorder="1" applyAlignment="1">
      <alignment horizontal="left" vertical="top" wrapText="1"/>
    </xf>
    <xf numFmtId="0" fontId="67" fillId="0" borderId="14" xfId="0" applyNumberFormat="1" applyFont="1" applyBorder="1" applyAlignment="1">
      <alignment horizontal="left" vertical="top" wrapText="1"/>
    </xf>
    <xf numFmtId="0" fontId="67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67" fillId="0" borderId="10" xfId="0" applyFont="1" applyBorder="1" applyAlignment="1">
      <alignment horizontal="left" vertical="top"/>
    </xf>
    <xf numFmtId="0" fontId="67" fillId="0" borderId="10" xfId="0" applyFont="1" applyBorder="1" applyAlignment="1">
      <alignment horizontal="left" vertical="top" wrapText="1"/>
    </xf>
    <xf numFmtId="0" fontId="67" fillId="0" borderId="11" xfId="0" applyFont="1" applyBorder="1" applyAlignment="1">
      <alignment horizontal="left" vertical="top"/>
    </xf>
    <xf numFmtId="0" fontId="67" fillId="0" borderId="11" xfId="0" applyFont="1" applyBorder="1" applyAlignment="1">
      <alignment horizontal="left" vertical="top" wrapText="1"/>
    </xf>
    <xf numFmtId="0" fontId="67" fillId="0" borderId="12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0" xfId="0" applyFont="1" applyAlignment="1">
      <alignment horizontal="left" vertical="top"/>
    </xf>
    <xf numFmtId="0" fontId="69" fillId="0" borderId="10" xfId="0" applyFont="1" applyBorder="1" applyAlignment="1">
      <alignment horizontal="left" vertical="top"/>
    </xf>
    <xf numFmtId="0" fontId="67" fillId="0" borderId="21" xfId="0" applyFont="1" applyBorder="1" applyAlignment="1">
      <alignment horizontal="left" vertical="top" wrapText="1"/>
    </xf>
    <xf numFmtId="0" fontId="67" fillId="0" borderId="17" xfId="0" applyFont="1" applyBorder="1" applyAlignment="1">
      <alignment horizontal="center" wrapText="1"/>
    </xf>
    <xf numFmtId="0" fontId="67" fillId="0" borderId="20" xfId="0" applyFont="1" applyBorder="1" applyAlignment="1">
      <alignment horizontal="center" vertical="top"/>
    </xf>
    <xf numFmtId="0" fontId="67" fillId="0" borderId="17" xfId="0" applyFont="1" applyBorder="1" applyAlignment="1">
      <alignment horizontal="left" vertical="top" wrapText="1"/>
    </xf>
    <xf numFmtId="0" fontId="67" fillId="0" borderId="12" xfId="0" applyFont="1" applyBorder="1" applyAlignment="1">
      <alignment horizontal="center" vertical="top" wrapText="1"/>
    </xf>
    <xf numFmtId="0" fontId="67" fillId="0" borderId="2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center" wrapText="1"/>
    </xf>
    <xf numFmtId="0" fontId="67" fillId="0" borderId="12" xfId="0" applyFont="1" applyBorder="1" applyAlignment="1">
      <alignment horizontal="left" vertical="top"/>
    </xf>
    <xf numFmtId="0" fontId="67" fillId="0" borderId="13" xfId="0" applyFont="1" applyBorder="1" applyAlignment="1">
      <alignment horizontal="center" vertical="top"/>
    </xf>
    <xf numFmtId="0" fontId="13" fillId="0" borderId="11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 wrapText="1"/>
    </xf>
    <xf numFmtId="0" fontId="4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7" fillId="32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horizontal="center" vertical="top" wrapText="1"/>
    </xf>
    <xf numFmtId="0" fontId="4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top"/>
    </xf>
    <xf numFmtId="0" fontId="67" fillId="0" borderId="10" xfId="0" applyFont="1" applyBorder="1" applyAlignment="1">
      <alignment horizontal="left" vertical="top" wrapText="1"/>
    </xf>
    <xf numFmtId="0" fontId="67" fillId="0" borderId="10" xfId="0" applyFont="1" applyBorder="1" applyAlignment="1">
      <alignment horizontal="center" vertical="top" wrapText="1"/>
    </xf>
    <xf numFmtId="1" fontId="13" fillId="0" borderId="10" xfId="0" applyNumberFormat="1" applyFont="1" applyBorder="1" applyAlignment="1">
      <alignment horizontal="center" wrapText="1"/>
    </xf>
    <xf numFmtId="1" fontId="13" fillId="0" borderId="0" xfId="0" applyNumberFormat="1" applyFont="1" applyBorder="1" applyAlignment="1">
      <alignment horizontal="left" vertical="top" wrapText="1"/>
    </xf>
    <xf numFmtId="2" fontId="13" fillId="0" borderId="0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/>
    </xf>
    <xf numFmtId="0" fontId="67" fillId="0" borderId="10" xfId="0" applyFont="1" applyBorder="1" applyAlignment="1">
      <alignment horizontal="justify" vertical="top" wrapText="1"/>
    </xf>
    <xf numFmtId="0" fontId="67" fillId="0" borderId="10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13" fillId="0" borderId="17" xfId="0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0" fontId="13" fillId="0" borderId="16" xfId="0" applyFont="1" applyFill="1" applyBorder="1" applyAlignment="1">
      <alignment wrapText="1"/>
    </xf>
    <xf numFmtId="0" fontId="13" fillId="0" borderId="23" xfId="0" applyFont="1" applyFill="1" applyBorder="1" applyAlignment="1">
      <alignment horizontal="left" wrapText="1"/>
    </xf>
    <xf numFmtId="0" fontId="13" fillId="0" borderId="23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wrapText="1"/>
    </xf>
    <xf numFmtId="0" fontId="13" fillId="0" borderId="15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13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7" fontId="7" fillId="0" borderId="10" xfId="0" applyNumberFormat="1" applyFont="1" applyFill="1" applyBorder="1" applyAlignment="1">
      <alignment horizontal="center" vertical="top" wrapText="1"/>
    </xf>
    <xf numFmtId="0" fontId="66" fillId="0" borderId="10" xfId="0" applyFont="1" applyBorder="1" applyAlignment="1">
      <alignment horizontal="left" vertical="top"/>
    </xf>
    <xf numFmtId="179" fontId="7" fillId="0" borderId="10" xfId="0" applyNumberFormat="1" applyFont="1" applyBorder="1" applyAlignment="1">
      <alignment horizontal="center" vertical="top" wrapText="1"/>
    </xf>
    <xf numFmtId="0" fontId="7" fillId="32" borderId="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32" borderId="10" xfId="0" applyFont="1" applyFill="1" applyBorder="1" applyAlignment="1">
      <alignment vertical="top" wrapText="1"/>
    </xf>
    <xf numFmtId="0" fontId="6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7" fillId="0" borderId="25" xfId="53" applyFont="1" applyBorder="1" applyAlignment="1">
      <alignment horizontal="left" vertical="top" wrapText="1"/>
      <protection/>
    </xf>
    <xf numFmtId="0" fontId="7" fillId="0" borderId="25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vertical="top" wrapText="1"/>
    </xf>
    <xf numFmtId="0" fontId="7" fillId="0" borderId="15" xfId="0" applyNumberFormat="1" applyFont="1" applyFill="1" applyBorder="1" applyAlignment="1">
      <alignment vertical="top" wrapText="1"/>
    </xf>
    <xf numFmtId="0" fontId="13" fillId="0" borderId="15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13" fillId="0" borderId="0" xfId="0" applyFont="1" applyBorder="1" applyAlignment="1">
      <alignment wrapText="1"/>
    </xf>
    <xf numFmtId="0" fontId="67" fillId="0" borderId="10" xfId="0" applyFont="1" applyBorder="1" applyAlignment="1">
      <alignment wrapText="1"/>
    </xf>
    <xf numFmtId="0" fontId="67" fillId="0" borderId="11" xfId="0" applyFont="1" applyBorder="1" applyAlignment="1">
      <alignment vertical="top" wrapText="1"/>
    </xf>
    <xf numFmtId="0" fontId="67" fillId="0" borderId="11" xfId="0" applyFont="1" applyBorder="1" applyAlignment="1">
      <alignment horizontal="center" vertical="top" wrapText="1"/>
    </xf>
    <xf numFmtId="0" fontId="67" fillId="0" borderId="14" xfId="0" applyFont="1" applyBorder="1" applyAlignment="1">
      <alignment vertical="top" wrapText="1"/>
    </xf>
    <xf numFmtId="0" fontId="66" fillId="0" borderId="14" xfId="0" applyFont="1" applyBorder="1" applyAlignment="1">
      <alignment horizontal="left" vertical="top"/>
    </xf>
    <xf numFmtId="0" fontId="67" fillId="0" borderId="10" xfId="0" applyFont="1" applyBorder="1" applyAlignment="1">
      <alignment horizontal="justify" vertical="center" wrapText="1"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 wrapText="1"/>
    </xf>
    <xf numFmtId="0" fontId="67" fillId="0" borderId="17" xfId="0" applyFont="1" applyBorder="1" applyAlignment="1">
      <alignment horizontal="center" vertical="top"/>
    </xf>
    <xf numFmtId="0" fontId="67" fillId="0" borderId="18" xfId="0" applyFont="1" applyBorder="1" applyAlignment="1">
      <alignment horizontal="left" vertical="top" wrapText="1"/>
    </xf>
    <xf numFmtId="0" fontId="67" fillId="0" borderId="18" xfId="0" applyFont="1" applyBorder="1" applyAlignment="1">
      <alignment horizontal="center" vertical="top"/>
    </xf>
    <xf numFmtId="0" fontId="67" fillId="0" borderId="18" xfId="0" applyFont="1" applyBorder="1" applyAlignment="1">
      <alignment vertical="top" wrapText="1"/>
    </xf>
    <xf numFmtId="0" fontId="67" fillId="0" borderId="18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left" vertical="top"/>
    </xf>
    <xf numFmtId="0" fontId="67" fillId="0" borderId="16" xfId="0" applyFont="1" applyBorder="1" applyAlignment="1">
      <alignment horizontal="left" vertical="top" wrapText="1"/>
    </xf>
    <xf numFmtId="0" fontId="72" fillId="0" borderId="10" xfId="0" applyFont="1" applyBorder="1" applyAlignment="1">
      <alignment horizontal="center"/>
    </xf>
    <xf numFmtId="0" fontId="13" fillId="0" borderId="0" xfId="0" applyFont="1" applyBorder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4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43" fillId="0" borderId="0" xfId="0" applyFont="1" applyAlignment="1">
      <alignment/>
    </xf>
    <xf numFmtId="0" fontId="13" fillId="0" borderId="0" xfId="0" applyFont="1" applyBorder="1" applyAlignment="1">
      <alignment wrapText="1"/>
    </xf>
    <xf numFmtId="0" fontId="43" fillId="0" borderId="0" xfId="0" applyFont="1" applyAlignment="1">
      <alignment wrapText="1"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24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41" fillId="0" borderId="15" xfId="0" applyFont="1" applyFill="1" applyBorder="1" applyAlignment="1">
      <alignment horizontal="center" wrapText="1"/>
    </xf>
    <xf numFmtId="0" fontId="41" fillId="0" borderId="13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7" fillId="0" borderId="20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wrapText="1"/>
    </xf>
    <xf numFmtId="0" fontId="7" fillId="0" borderId="18" xfId="0" applyFont="1" applyBorder="1" applyAlignment="1">
      <alignment vertical="top" wrapText="1"/>
    </xf>
    <xf numFmtId="0" fontId="7" fillId="0" borderId="0" xfId="0" applyFont="1" applyBorder="1" applyAlignment="1">
      <alignment horizontal="left" wrapText="1"/>
    </xf>
    <xf numFmtId="17" fontId="5" fillId="0" borderId="0" xfId="0" applyNumberFormat="1" applyFont="1" applyBorder="1" applyAlignment="1">
      <alignment horizontal="justify" wrapText="1"/>
    </xf>
    <xf numFmtId="17" fontId="7" fillId="0" borderId="0" xfId="0" applyNumberFormat="1" applyFont="1" applyBorder="1" applyAlignment="1">
      <alignment horizontal="justify" wrapText="1"/>
    </xf>
    <xf numFmtId="0" fontId="7" fillId="0" borderId="12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41" fillId="0" borderId="15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13" fillId="0" borderId="15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32" borderId="12" xfId="0" applyFont="1" applyFill="1" applyBorder="1" applyAlignment="1">
      <alignment horizontal="center" wrapText="1"/>
    </xf>
    <xf numFmtId="0" fontId="41" fillId="32" borderId="15" xfId="0" applyFont="1" applyFill="1" applyBorder="1" applyAlignment="1">
      <alignment horizontal="center" wrapText="1"/>
    </xf>
    <xf numFmtId="0" fontId="41" fillId="32" borderId="13" xfId="0" applyFont="1" applyFill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top" wrapText="1"/>
    </xf>
    <xf numFmtId="0" fontId="73" fillId="0" borderId="14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7" fillId="32" borderId="10" xfId="0" applyFont="1" applyFill="1" applyBorder="1" applyAlignment="1">
      <alignment vertical="top" wrapText="1"/>
    </xf>
    <xf numFmtId="0" fontId="7" fillId="0" borderId="26" xfId="0" applyFont="1" applyFill="1" applyBorder="1" applyAlignment="1">
      <alignment vertical="top" wrapText="1"/>
    </xf>
    <xf numFmtId="0" fontId="10" fillId="0" borderId="0" xfId="0" applyFont="1" applyBorder="1" applyAlignment="1">
      <alignment horizontal="left" vertical="top"/>
    </xf>
    <xf numFmtId="0" fontId="67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center"/>
    </xf>
    <xf numFmtId="0" fontId="14" fillId="0" borderId="0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67" fillId="0" borderId="15" xfId="0" applyFont="1" applyBorder="1" applyAlignment="1">
      <alignment horizontal="left" vertical="top"/>
    </xf>
    <xf numFmtId="0" fontId="67" fillId="0" borderId="13" xfId="0" applyFont="1" applyBorder="1" applyAlignment="1">
      <alignment horizontal="left" vertical="top"/>
    </xf>
    <xf numFmtId="0" fontId="15" fillId="0" borderId="15" xfId="0" applyFont="1" applyBorder="1" applyAlignment="1">
      <alignment horizontal="left" vertical="top" wrapText="1"/>
    </xf>
    <xf numFmtId="0" fontId="67" fillId="0" borderId="15" xfId="0" applyFont="1" applyBorder="1" applyAlignment="1">
      <alignment vertical="top" wrapText="1"/>
    </xf>
    <xf numFmtId="0" fontId="67" fillId="0" borderId="13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top" wrapText="1"/>
    </xf>
    <xf numFmtId="0" fontId="74" fillId="0" borderId="24" xfId="0" applyFont="1" applyBorder="1" applyAlignment="1">
      <alignment horizontal="center" vertical="top" wrapText="1"/>
    </xf>
    <xf numFmtId="0" fontId="74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5" fillId="0" borderId="0" xfId="0" applyFont="1" applyAlignment="1">
      <alignment/>
    </xf>
    <xf numFmtId="0" fontId="69" fillId="0" borderId="13" xfId="0" applyFont="1" applyBorder="1" applyAlignment="1">
      <alignment horizontal="center" vertical="top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vertical="center"/>
    </xf>
    <xf numFmtId="0" fontId="67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center" vertical="center"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67" fillId="0" borderId="0" xfId="0" applyFont="1" applyAlignment="1">
      <alignment/>
    </xf>
    <xf numFmtId="0" fontId="10" fillId="0" borderId="0" xfId="0" applyFont="1" applyAlignment="1">
      <alignment horizontal="center"/>
    </xf>
    <xf numFmtId="0" fontId="72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72" fillId="0" borderId="12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2" fillId="0" borderId="12" xfId="0" applyFont="1" applyBorder="1" applyAlignment="1">
      <alignment horizontal="center"/>
    </xf>
    <xf numFmtId="0" fontId="72" fillId="0" borderId="15" xfId="0" applyFont="1" applyBorder="1" applyAlignment="1">
      <alignment horizontal="center"/>
    </xf>
    <xf numFmtId="0" fontId="72" fillId="0" borderId="13" xfId="0" applyFont="1" applyBorder="1" applyAlignment="1">
      <alignment horizontal="center"/>
    </xf>
    <xf numFmtId="0" fontId="72" fillId="0" borderId="24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6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justify" vertical="center" wrapText="1"/>
    </xf>
    <xf numFmtId="17" fontId="67" fillId="0" borderId="10" xfId="0" applyNumberFormat="1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wrapText="1"/>
    </xf>
    <xf numFmtId="0" fontId="54" fillId="0" borderId="18" xfId="0" applyFont="1" applyBorder="1" applyAlignment="1">
      <alignment horizontal="center" wrapText="1"/>
    </xf>
    <xf numFmtId="0" fontId="54" fillId="0" borderId="16" xfId="0" applyFont="1" applyBorder="1" applyAlignment="1">
      <alignment horizontal="center" wrapText="1"/>
    </xf>
    <xf numFmtId="0" fontId="67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72" fillId="0" borderId="20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top" wrapText="1"/>
    </xf>
    <xf numFmtId="0" fontId="72" fillId="0" borderId="15" xfId="0" applyFont="1" applyBorder="1" applyAlignment="1">
      <alignment horizontal="center" wrapText="1"/>
    </xf>
    <xf numFmtId="0" fontId="54" fillId="0" borderId="15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67" fillId="0" borderId="15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72" fillId="0" borderId="20" xfId="0" applyFont="1" applyBorder="1" applyAlignment="1">
      <alignment horizontal="center" vertical="top" wrapText="1"/>
    </xf>
    <xf numFmtId="0" fontId="54" fillId="0" borderId="24" xfId="0" applyFont="1" applyBorder="1" applyAlignment="1">
      <alignment vertical="top"/>
    </xf>
    <xf numFmtId="0" fontId="54" fillId="0" borderId="21" xfId="0" applyFont="1" applyBorder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2"/>
  <sheetViews>
    <sheetView zoomScale="110" zoomScaleNormal="110" zoomScalePageLayoutView="0" workbookViewId="0" topLeftCell="B223">
      <selection activeCell="O222" sqref="O222"/>
    </sheetView>
  </sheetViews>
  <sheetFormatPr defaultColWidth="9.00390625" defaultRowHeight="15"/>
  <cols>
    <col min="1" max="1" width="4.28125" style="41" customWidth="1"/>
    <col min="2" max="2" width="3.8515625" style="61" customWidth="1"/>
    <col min="3" max="3" width="17.140625" style="61" customWidth="1"/>
    <col min="4" max="4" width="17.421875" style="14" customWidth="1"/>
    <col min="5" max="5" width="31.00390625" style="61" customWidth="1"/>
    <col min="6" max="6" width="2.28125" style="61" hidden="1" customWidth="1"/>
    <col min="7" max="7" width="5.00390625" style="61" hidden="1" customWidth="1"/>
    <col min="8" max="8" width="8.7109375" style="14" customWidth="1"/>
    <col min="9" max="9" width="8.8515625" style="61" customWidth="1"/>
    <col min="10" max="10" width="9.28125" style="61" customWidth="1"/>
    <col min="11" max="11" width="16.7109375" style="16" customWidth="1"/>
    <col min="12" max="12" width="12.8515625" style="61" customWidth="1"/>
    <col min="13" max="13" width="10.140625" style="61" customWidth="1"/>
    <col min="14" max="16384" width="9.00390625" style="61" customWidth="1"/>
  </cols>
  <sheetData>
    <row r="1" spans="1:13" s="58" customFormat="1" ht="15">
      <c r="A1" s="40"/>
      <c r="B1" s="4"/>
      <c r="C1" s="60"/>
      <c r="F1" s="13"/>
      <c r="H1" s="4"/>
      <c r="I1" s="4"/>
      <c r="K1" s="158" t="s">
        <v>595</v>
      </c>
      <c r="M1" s="60"/>
    </row>
    <row r="2" spans="1:11" s="58" customFormat="1" ht="14.25">
      <c r="A2" s="40"/>
      <c r="B2" s="4"/>
      <c r="D2" s="59" t="s">
        <v>958</v>
      </c>
      <c r="F2" s="13"/>
      <c r="H2" s="4"/>
      <c r="I2" s="4"/>
      <c r="K2" s="15"/>
    </row>
    <row r="3" spans="1:11" s="58" customFormat="1" ht="12.75">
      <c r="A3" s="40"/>
      <c r="B3" s="4"/>
      <c r="F3" s="13"/>
      <c r="H3" s="4"/>
      <c r="I3" s="4" t="s">
        <v>290</v>
      </c>
      <c r="K3" s="15"/>
    </row>
    <row r="4" spans="2:13" ht="69.75" customHeight="1">
      <c r="B4" s="5" t="s">
        <v>0</v>
      </c>
      <c r="C4" s="5" t="s">
        <v>836</v>
      </c>
      <c r="D4" s="5" t="s">
        <v>616</v>
      </c>
      <c r="E4" s="344" t="s">
        <v>800</v>
      </c>
      <c r="F4" s="344"/>
      <c r="G4" s="344"/>
      <c r="H4" s="5" t="s">
        <v>1</v>
      </c>
      <c r="I4" s="5" t="s">
        <v>2</v>
      </c>
      <c r="J4" s="5" t="s">
        <v>3</v>
      </c>
      <c r="K4" s="5" t="s">
        <v>834</v>
      </c>
      <c r="L4" s="5" t="s">
        <v>835</v>
      </c>
      <c r="M4" s="5" t="s">
        <v>485</v>
      </c>
    </row>
    <row r="5" spans="1:13" s="14" customFormat="1" ht="12.75">
      <c r="A5" s="42"/>
      <c r="B5" s="62">
        <v>1</v>
      </c>
      <c r="C5" s="62">
        <v>2</v>
      </c>
      <c r="D5" s="62">
        <v>3</v>
      </c>
      <c r="E5" s="345">
        <v>4</v>
      </c>
      <c r="F5" s="345"/>
      <c r="G5" s="345"/>
      <c r="H5" s="62">
        <v>5</v>
      </c>
      <c r="I5" s="62">
        <v>6</v>
      </c>
      <c r="J5" s="62">
        <v>7</v>
      </c>
      <c r="K5" s="63">
        <v>8</v>
      </c>
      <c r="L5" s="63">
        <v>9</v>
      </c>
      <c r="M5" s="62">
        <v>10</v>
      </c>
    </row>
    <row r="6" spans="2:13" ht="15" customHeight="1">
      <c r="B6" s="65"/>
      <c r="C6" s="362" t="s">
        <v>596</v>
      </c>
      <c r="D6" s="363"/>
      <c r="E6" s="363"/>
      <c r="F6" s="363"/>
      <c r="G6" s="363"/>
      <c r="H6" s="363"/>
      <c r="I6" s="363"/>
      <c r="J6" s="363"/>
      <c r="K6" s="363"/>
      <c r="L6" s="363"/>
      <c r="M6" s="364"/>
    </row>
    <row r="7" spans="1:13" s="67" customFormat="1" ht="41.25" customHeight="1">
      <c r="A7" s="43">
        <v>1</v>
      </c>
      <c r="B7" s="44">
        <v>1</v>
      </c>
      <c r="C7" s="47" t="s">
        <v>872</v>
      </c>
      <c r="D7" s="31" t="s">
        <v>51</v>
      </c>
      <c r="E7" s="334" t="s">
        <v>352</v>
      </c>
      <c r="F7" s="334"/>
      <c r="G7" s="334"/>
      <c r="H7" s="31" t="s">
        <v>30</v>
      </c>
      <c r="I7" s="31">
        <v>84</v>
      </c>
      <c r="J7" s="31">
        <v>58</v>
      </c>
      <c r="K7" s="49" t="s">
        <v>873</v>
      </c>
      <c r="L7" s="31" t="s">
        <v>107</v>
      </c>
      <c r="M7" s="31">
        <v>1</v>
      </c>
    </row>
    <row r="8" spans="1:13" s="67" customFormat="1" ht="38.25">
      <c r="A8" s="43">
        <v>2</v>
      </c>
      <c r="B8" s="44">
        <v>2</v>
      </c>
      <c r="C8" s="47" t="s">
        <v>897</v>
      </c>
      <c r="D8" s="31" t="s">
        <v>51</v>
      </c>
      <c r="E8" s="334" t="s">
        <v>906</v>
      </c>
      <c r="F8" s="334"/>
      <c r="G8" s="334"/>
      <c r="H8" s="31" t="s">
        <v>35</v>
      </c>
      <c r="I8" s="31">
        <v>86</v>
      </c>
      <c r="J8" s="31">
        <v>57</v>
      </c>
      <c r="K8" s="49" t="s">
        <v>913</v>
      </c>
      <c r="L8" s="31" t="s">
        <v>594</v>
      </c>
      <c r="M8" s="31">
        <v>2</v>
      </c>
    </row>
    <row r="9" spans="1:14" s="67" customFormat="1" ht="44.25" customHeight="1">
      <c r="A9" s="43">
        <v>3</v>
      </c>
      <c r="B9" s="44">
        <v>3</v>
      </c>
      <c r="C9" s="47" t="s">
        <v>106</v>
      </c>
      <c r="D9" s="31" t="s">
        <v>86</v>
      </c>
      <c r="E9" s="331" t="s">
        <v>907</v>
      </c>
      <c r="F9" s="332"/>
      <c r="G9" s="333"/>
      <c r="H9" s="31" t="s">
        <v>126</v>
      </c>
      <c r="I9" s="31">
        <v>110</v>
      </c>
      <c r="J9" s="31">
        <v>60</v>
      </c>
      <c r="K9" s="49" t="s">
        <v>921</v>
      </c>
      <c r="L9" s="31" t="s">
        <v>107</v>
      </c>
      <c r="M9" s="31">
        <v>3</v>
      </c>
      <c r="N9" s="67" t="s">
        <v>290</v>
      </c>
    </row>
    <row r="10" spans="1:13" s="67" customFormat="1" ht="34.5" customHeight="1">
      <c r="A10" s="43">
        <v>4</v>
      </c>
      <c r="B10" s="44">
        <v>4</v>
      </c>
      <c r="C10" s="47" t="s">
        <v>483</v>
      </c>
      <c r="D10" s="31" t="s">
        <v>86</v>
      </c>
      <c r="E10" s="334" t="s">
        <v>429</v>
      </c>
      <c r="F10" s="334"/>
      <c r="G10" s="334"/>
      <c r="H10" s="31" t="s">
        <v>110</v>
      </c>
      <c r="I10" s="31">
        <v>80</v>
      </c>
      <c r="J10" s="31">
        <v>60</v>
      </c>
      <c r="K10" s="49" t="s">
        <v>142</v>
      </c>
      <c r="L10" s="31" t="s">
        <v>109</v>
      </c>
      <c r="M10" s="31">
        <v>3</v>
      </c>
    </row>
    <row r="11" spans="1:13" s="67" customFormat="1" ht="62.25" customHeight="1">
      <c r="A11" s="43">
        <v>5</v>
      </c>
      <c r="B11" s="44">
        <v>5</v>
      </c>
      <c r="C11" s="47" t="s">
        <v>583</v>
      </c>
      <c r="D11" s="52" t="s">
        <v>905</v>
      </c>
      <c r="E11" s="334" t="s">
        <v>108</v>
      </c>
      <c r="F11" s="334"/>
      <c r="G11" s="334"/>
      <c r="H11" s="31" t="s">
        <v>394</v>
      </c>
      <c r="I11" s="31">
        <v>90</v>
      </c>
      <c r="J11" s="31">
        <v>43</v>
      </c>
      <c r="K11" s="121" t="s">
        <v>903</v>
      </c>
      <c r="L11" s="31" t="s">
        <v>109</v>
      </c>
      <c r="M11" s="31">
        <v>0</v>
      </c>
    </row>
    <row r="12" spans="1:13" s="67" customFormat="1" ht="34.5" customHeight="1">
      <c r="A12" s="43">
        <v>6</v>
      </c>
      <c r="B12" s="44">
        <v>6</v>
      </c>
      <c r="C12" s="30" t="s">
        <v>248</v>
      </c>
      <c r="D12" s="52" t="s">
        <v>86</v>
      </c>
      <c r="E12" s="30" t="s">
        <v>647</v>
      </c>
      <c r="F12" s="56"/>
      <c r="G12" s="57"/>
      <c r="H12" s="89" t="s">
        <v>175</v>
      </c>
      <c r="I12" s="31">
        <v>10</v>
      </c>
      <c r="J12" s="31">
        <v>10</v>
      </c>
      <c r="K12" s="49" t="s">
        <v>904</v>
      </c>
      <c r="L12" s="30" t="s">
        <v>115</v>
      </c>
      <c r="M12" s="31">
        <v>0</v>
      </c>
    </row>
    <row r="13" spans="1:13" s="67" customFormat="1" ht="13.5" customHeight="1">
      <c r="A13" s="43"/>
      <c r="B13" s="64"/>
      <c r="C13" s="68" t="s">
        <v>295</v>
      </c>
      <c r="D13" s="64"/>
      <c r="E13" s="69"/>
      <c r="F13" s="70"/>
      <c r="G13" s="71"/>
      <c r="H13" s="64"/>
      <c r="I13" s="64">
        <f>SUM(I7:I12)</f>
        <v>460</v>
      </c>
      <c r="J13" s="64">
        <f>SUM(J7:J12)</f>
        <v>288</v>
      </c>
      <c r="K13" s="280"/>
      <c r="L13" s="281"/>
      <c r="M13" s="64">
        <f>SUM(M7:M12)</f>
        <v>9</v>
      </c>
    </row>
    <row r="14" spans="1:13" ht="15" customHeight="1">
      <c r="A14" s="45"/>
      <c r="B14" s="64"/>
      <c r="C14" s="362" t="s">
        <v>597</v>
      </c>
      <c r="D14" s="365"/>
      <c r="E14" s="365"/>
      <c r="F14" s="365"/>
      <c r="G14" s="365"/>
      <c r="H14" s="365"/>
      <c r="I14" s="365"/>
      <c r="J14" s="365"/>
      <c r="K14" s="365"/>
      <c r="L14" s="365"/>
      <c r="M14" s="366"/>
    </row>
    <row r="15" spans="1:13" s="67" customFormat="1" ht="38.25">
      <c r="A15" s="43">
        <v>7</v>
      </c>
      <c r="B15" s="242">
        <v>1</v>
      </c>
      <c r="C15" s="275" t="s">
        <v>893</v>
      </c>
      <c r="D15" s="244" t="s">
        <v>51</v>
      </c>
      <c r="E15" s="336" t="s">
        <v>243</v>
      </c>
      <c r="F15" s="337"/>
      <c r="G15" s="338"/>
      <c r="H15" s="249" t="s">
        <v>13</v>
      </c>
      <c r="I15" s="244">
        <v>58</v>
      </c>
      <c r="J15" s="244">
        <v>48</v>
      </c>
      <c r="K15" s="245" t="s">
        <v>16</v>
      </c>
      <c r="L15" s="244" t="s">
        <v>9</v>
      </c>
      <c r="M15" s="244">
        <v>1</v>
      </c>
    </row>
    <row r="16" spans="1:13" s="67" customFormat="1" ht="24.75" customHeight="1">
      <c r="A16" s="43">
        <v>8</v>
      </c>
      <c r="B16" s="242">
        <v>2</v>
      </c>
      <c r="C16" s="243" t="s">
        <v>92</v>
      </c>
      <c r="D16" s="244" t="s">
        <v>86</v>
      </c>
      <c r="E16" s="330" t="s">
        <v>14</v>
      </c>
      <c r="F16" s="330"/>
      <c r="G16" s="330"/>
      <c r="H16" s="244" t="s">
        <v>15</v>
      </c>
      <c r="I16" s="244">
        <v>92</v>
      </c>
      <c r="J16" s="244">
        <v>61</v>
      </c>
      <c r="K16" s="245" t="s">
        <v>916</v>
      </c>
      <c r="L16" s="244" t="s">
        <v>9</v>
      </c>
      <c r="M16" s="244">
        <v>0</v>
      </c>
    </row>
    <row r="17" spans="1:13" s="67" customFormat="1" ht="12.75">
      <c r="A17" s="43">
        <v>9</v>
      </c>
      <c r="B17" s="242">
        <v>3</v>
      </c>
      <c r="C17" s="282" t="s">
        <v>201</v>
      </c>
      <c r="D17" s="244" t="s">
        <v>86</v>
      </c>
      <c r="E17" s="335" t="s">
        <v>240</v>
      </c>
      <c r="F17" s="335"/>
      <c r="G17" s="335"/>
      <c r="H17" s="244" t="s">
        <v>198</v>
      </c>
      <c r="I17" s="283">
        <v>40</v>
      </c>
      <c r="J17" s="244">
        <v>40</v>
      </c>
      <c r="K17" s="245"/>
      <c r="L17" s="244" t="s">
        <v>9</v>
      </c>
      <c r="M17" s="244">
        <v>0</v>
      </c>
    </row>
    <row r="18" spans="1:13" s="67" customFormat="1" ht="38.25">
      <c r="A18" s="43">
        <v>10</v>
      </c>
      <c r="B18" s="242">
        <v>4</v>
      </c>
      <c r="C18" s="243" t="s">
        <v>875</v>
      </c>
      <c r="D18" s="244" t="s">
        <v>51</v>
      </c>
      <c r="E18" s="335" t="s">
        <v>10</v>
      </c>
      <c r="F18" s="335"/>
      <c r="G18" s="335"/>
      <c r="H18" s="249" t="s">
        <v>11</v>
      </c>
      <c r="I18" s="244">
        <v>40</v>
      </c>
      <c r="J18" s="244">
        <v>40</v>
      </c>
      <c r="K18" s="245" t="s">
        <v>12</v>
      </c>
      <c r="L18" s="244" t="s">
        <v>9</v>
      </c>
      <c r="M18" s="244">
        <v>1</v>
      </c>
    </row>
    <row r="19" spans="1:13" s="67" customFormat="1" ht="38.25">
      <c r="A19" s="43">
        <v>11</v>
      </c>
      <c r="B19" s="242">
        <v>5</v>
      </c>
      <c r="C19" s="243" t="s">
        <v>894</v>
      </c>
      <c r="D19" s="244" t="s">
        <v>51</v>
      </c>
      <c r="E19" s="330" t="s">
        <v>74</v>
      </c>
      <c r="F19" s="330"/>
      <c r="G19" s="330"/>
      <c r="H19" s="244" t="s">
        <v>228</v>
      </c>
      <c r="I19" s="244">
        <v>41</v>
      </c>
      <c r="J19" s="244">
        <v>41</v>
      </c>
      <c r="K19" s="245" t="s">
        <v>75</v>
      </c>
      <c r="L19" s="244" t="s">
        <v>70</v>
      </c>
      <c r="M19" s="244">
        <v>1</v>
      </c>
    </row>
    <row r="20" spans="1:13" s="67" customFormat="1" ht="25.5">
      <c r="A20" s="43">
        <v>12</v>
      </c>
      <c r="B20" s="242">
        <v>6</v>
      </c>
      <c r="C20" s="243" t="s">
        <v>59</v>
      </c>
      <c r="D20" s="244" t="s">
        <v>86</v>
      </c>
      <c r="E20" s="330" t="s">
        <v>502</v>
      </c>
      <c r="F20" s="330"/>
      <c r="G20" s="330"/>
      <c r="H20" s="244" t="s">
        <v>175</v>
      </c>
      <c r="I20" s="244">
        <v>30</v>
      </c>
      <c r="J20" s="244">
        <v>25</v>
      </c>
      <c r="K20" s="245" t="s">
        <v>923</v>
      </c>
      <c r="L20" s="243" t="s">
        <v>207</v>
      </c>
      <c r="M20" s="244">
        <v>1</v>
      </c>
    </row>
    <row r="21" spans="1:13" s="67" customFormat="1" ht="25.5">
      <c r="A21" s="43">
        <v>13</v>
      </c>
      <c r="B21" s="242">
        <v>7</v>
      </c>
      <c r="C21" s="243" t="s">
        <v>208</v>
      </c>
      <c r="D21" s="244" t="s">
        <v>86</v>
      </c>
      <c r="E21" s="330" t="s">
        <v>447</v>
      </c>
      <c r="F21" s="330"/>
      <c r="G21" s="330"/>
      <c r="H21" s="244" t="s">
        <v>175</v>
      </c>
      <c r="I21" s="244">
        <v>30</v>
      </c>
      <c r="J21" s="244">
        <v>25</v>
      </c>
      <c r="K21" s="245" t="s">
        <v>923</v>
      </c>
      <c r="L21" s="243" t="s">
        <v>207</v>
      </c>
      <c r="M21" s="244">
        <v>1</v>
      </c>
    </row>
    <row r="22" spans="1:13" s="67" customFormat="1" ht="12.75">
      <c r="A22" s="43">
        <v>14</v>
      </c>
      <c r="B22" s="242">
        <v>8</v>
      </c>
      <c r="C22" s="243" t="s">
        <v>522</v>
      </c>
      <c r="D22" s="244" t="s">
        <v>86</v>
      </c>
      <c r="E22" s="330" t="s">
        <v>438</v>
      </c>
      <c r="F22" s="330"/>
      <c r="G22" s="330"/>
      <c r="H22" s="244" t="s">
        <v>175</v>
      </c>
      <c r="I22" s="244">
        <v>32.3</v>
      </c>
      <c r="J22" s="244">
        <v>23.2</v>
      </c>
      <c r="K22" s="245" t="s">
        <v>924</v>
      </c>
      <c r="L22" s="243" t="s">
        <v>207</v>
      </c>
      <c r="M22" s="244">
        <v>0</v>
      </c>
    </row>
    <row r="23" spans="1:13" s="67" customFormat="1" ht="25.5">
      <c r="A23" s="43">
        <v>15</v>
      </c>
      <c r="B23" s="242">
        <v>9</v>
      </c>
      <c r="C23" s="243" t="s">
        <v>446</v>
      </c>
      <c r="D23" s="244" t="s">
        <v>86</v>
      </c>
      <c r="E23" s="330" t="s">
        <v>439</v>
      </c>
      <c r="F23" s="330"/>
      <c r="G23" s="330"/>
      <c r="H23" s="244" t="s">
        <v>175</v>
      </c>
      <c r="I23" s="244">
        <v>30.8</v>
      </c>
      <c r="J23" s="244">
        <v>22</v>
      </c>
      <c r="K23" s="245" t="s">
        <v>923</v>
      </c>
      <c r="L23" s="243" t="s">
        <v>207</v>
      </c>
      <c r="M23" s="244">
        <v>1</v>
      </c>
    </row>
    <row r="24" spans="1:13" s="67" customFormat="1" ht="38.25">
      <c r="A24" s="43">
        <v>16</v>
      </c>
      <c r="B24" s="242">
        <v>10</v>
      </c>
      <c r="C24" s="245" t="s">
        <v>871</v>
      </c>
      <c r="D24" s="244" t="s">
        <v>51</v>
      </c>
      <c r="E24" s="330" t="s">
        <v>45</v>
      </c>
      <c r="F24" s="330"/>
      <c r="G24" s="330"/>
      <c r="H24" s="244" t="s">
        <v>46</v>
      </c>
      <c r="I24" s="244">
        <v>90</v>
      </c>
      <c r="J24" s="244">
        <v>49</v>
      </c>
      <c r="K24" s="245" t="s">
        <v>457</v>
      </c>
      <c r="L24" s="244" t="s">
        <v>9</v>
      </c>
      <c r="M24" s="244">
        <v>1</v>
      </c>
    </row>
    <row r="25" spans="1:13" ht="12.75">
      <c r="A25" s="45"/>
      <c r="B25" s="64"/>
      <c r="C25" s="68" t="s">
        <v>295</v>
      </c>
      <c r="D25" s="64"/>
      <c r="E25" s="69"/>
      <c r="F25" s="70"/>
      <c r="G25" s="71"/>
      <c r="H25" s="64"/>
      <c r="I25" s="64">
        <f>SUM(I15:I24)</f>
        <v>484.1</v>
      </c>
      <c r="J25" s="64">
        <f>SUM(J15:J24)</f>
        <v>374.2</v>
      </c>
      <c r="K25" s="73"/>
      <c r="L25" s="215"/>
      <c r="M25" s="64">
        <f>SUM(M15:M24)</f>
        <v>7</v>
      </c>
    </row>
    <row r="26" spans="1:13" ht="12.75">
      <c r="A26" s="45"/>
      <c r="B26" s="64"/>
      <c r="C26" s="367" t="s">
        <v>598</v>
      </c>
      <c r="D26" s="368"/>
      <c r="E26" s="368"/>
      <c r="F26" s="368"/>
      <c r="G26" s="368"/>
      <c r="H26" s="368"/>
      <c r="I26" s="368"/>
      <c r="J26" s="368"/>
      <c r="K26" s="368"/>
      <c r="L26" s="368"/>
      <c r="M26" s="369"/>
    </row>
    <row r="27" spans="1:13" s="67" customFormat="1" ht="38.25">
      <c r="A27" s="43">
        <v>17</v>
      </c>
      <c r="B27" s="44">
        <v>1</v>
      </c>
      <c r="C27" s="47" t="s">
        <v>898</v>
      </c>
      <c r="D27" s="31" t="s">
        <v>86</v>
      </c>
      <c r="E27" s="334" t="s">
        <v>593</v>
      </c>
      <c r="F27" s="334"/>
      <c r="G27" s="334"/>
      <c r="H27" s="31" t="s">
        <v>46</v>
      </c>
      <c r="I27" s="31">
        <v>67</v>
      </c>
      <c r="J27" s="31">
        <v>30</v>
      </c>
      <c r="K27" s="49" t="s">
        <v>511</v>
      </c>
      <c r="L27" s="47" t="s">
        <v>70</v>
      </c>
      <c r="M27" s="31">
        <v>3</v>
      </c>
    </row>
    <row r="28" spans="1:13" s="67" customFormat="1" ht="38.25">
      <c r="A28" s="43">
        <v>18</v>
      </c>
      <c r="B28" s="44">
        <v>2</v>
      </c>
      <c r="C28" s="278" t="s">
        <v>871</v>
      </c>
      <c r="D28" s="31" t="s">
        <v>51</v>
      </c>
      <c r="E28" s="276" t="s">
        <v>878</v>
      </c>
      <c r="F28" s="56"/>
      <c r="G28" s="57"/>
      <c r="H28" s="31" t="s">
        <v>35</v>
      </c>
      <c r="I28" s="33">
        <v>48</v>
      </c>
      <c r="J28" s="33">
        <v>18</v>
      </c>
      <c r="K28" s="49" t="s">
        <v>877</v>
      </c>
      <c r="L28" s="47" t="s">
        <v>70</v>
      </c>
      <c r="M28" s="31">
        <v>1</v>
      </c>
    </row>
    <row r="29" spans="1:13" s="67" customFormat="1" ht="38.25">
      <c r="A29" s="43">
        <v>19</v>
      </c>
      <c r="B29" s="44">
        <v>3</v>
      </c>
      <c r="C29" s="47" t="s">
        <v>871</v>
      </c>
      <c r="D29" s="31" t="s">
        <v>51</v>
      </c>
      <c r="E29" s="331" t="s">
        <v>445</v>
      </c>
      <c r="F29" s="332"/>
      <c r="G29" s="333"/>
      <c r="H29" s="31" t="s">
        <v>35</v>
      </c>
      <c r="I29" s="33">
        <v>36</v>
      </c>
      <c r="J29" s="33">
        <v>24</v>
      </c>
      <c r="K29" s="223" t="s">
        <v>564</v>
      </c>
      <c r="L29" s="31"/>
      <c r="M29" s="31"/>
    </row>
    <row r="30" spans="1:13" s="67" customFormat="1" ht="12.75">
      <c r="A30" s="43">
        <v>20</v>
      </c>
      <c r="B30" s="44">
        <v>4</v>
      </c>
      <c r="C30" s="47" t="s">
        <v>860</v>
      </c>
      <c r="D30" s="52" t="s">
        <v>86</v>
      </c>
      <c r="E30" s="47" t="s">
        <v>859</v>
      </c>
      <c r="F30" s="47"/>
      <c r="G30" s="47"/>
      <c r="H30" s="122" t="s">
        <v>249</v>
      </c>
      <c r="I30" s="31">
        <v>50</v>
      </c>
      <c r="J30" s="31">
        <v>35</v>
      </c>
      <c r="K30" s="49" t="s">
        <v>854</v>
      </c>
      <c r="L30" s="47" t="s">
        <v>207</v>
      </c>
      <c r="M30" s="31">
        <v>1</v>
      </c>
    </row>
    <row r="31" spans="1:13" s="67" customFormat="1" ht="12.75">
      <c r="A31" s="43">
        <v>21</v>
      </c>
      <c r="B31" s="44">
        <v>5</v>
      </c>
      <c r="C31" s="30" t="s">
        <v>491</v>
      </c>
      <c r="D31" s="52" t="s">
        <v>86</v>
      </c>
      <c r="E31" s="30" t="s">
        <v>861</v>
      </c>
      <c r="F31" s="56"/>
      <c r="G31" s="57"/>
      <c r="H31" s="284" t="s">
        <v>249</v>
      </c>
      <c r="I31" s="34">
        <v>36</v>
      </c>
      <c r="J31" s="34">
        <v>20</v>
      </c>
      <c r="K31" s="121" t="s">
        <v>511</v>
      </c>
      <c r="L31" s="47" t="s">
        <v>207</v>
      </c>
      <c r="M31" s="34">
        <v>2</v>
      </c>
    </row>
    <row r="32" spans="1:13" ht="12.75">
      <c r="A32" s="45"/>
      <c r="B32" s="64"/>
      <c r="C32" s="68" t="s">
        <v>295</v>
      </c>
      <c r="D32" s="72"/>
      <c r="E32" s="69"/>
      <c r="F32" s="70"/>
      <c r="G32" s="71"/>
      <c r="H32" s="74"/>
      <c r="I32" s="64">
        <f>SUM(I27:I31)</f>
        <v>237</v>
      </c>
      <c r="J32" s="64">
        <f>SUM(J27:J31)</f>
        <v>127</v>
      </c>
      <c r="K32" s="73"/>
      <c r="L32" s="123"/>
      <c r="M32" s="64">
        <f>SUM(M27:M31)</f>
        <v>7</v>
      </c>
    </row>
    <row r="33" spans="1:13" ht="12.75">
      <c r="A33" s="45"/>
      <c r="B33" s="64"/>
      <c r="C33" s="362" t="s">
        <v>599</v>
      </c>
      <c r="D33" s="370"/>
      <c r="E33" s="370"/>
      <c r="F33" s="370"/>
      <c r="G33" s="370"/>
      <c r="H33" s="370"/>
      <c r="I33" s="370"/>
      <c r="J33" s="370"/>
      <c r="K33" s="370"/>
      <c r="L33" s="370"/>
      <c r="M33" s="371"/>
    </row>
    <row r="34" spans="1:13" s="67" customFormat="1" ht="38.25">
      <c r="A34" s="43">
        <v>22</v>
      </c>
      <c r="B34" s="44">
        <v>1</v>
      </c>
      <c r="C34" s="47" t="s">
        <v>871</v>
      </c>
      <c r="D34" s="31" t="s">
        <v>51</v>
      </c>
      <c r="E34" s="331" t="s">
        <v>4</v>
      </c>
      <c r="F34" s="332"/>
      <c r="G34" s="333"/>
      <c r="H34" s="31" t="s">
        <v>517</v>
      </c>
      <c r="I34" s="31">
        <v>107</v>
      </c>
      <c r="J34" s="31">
        <v>35</v>
      </c>
      <c r="K34" s="49" t="s">
        <v>518</v>
      </c>
      <c r="L34" s="31" t="s">
        <v>5</v>
      </c>
      <c r="M34" s="31">
        <v>1</v>
      </c>
    </row>
    <row r="35" spans="1:13" s="67" customFormat="1" ht="38.25">
      <c r="A35" s="43">
        <v>23</v>
      </c>
      <c r="B35" s="44">
        <v>2</v>
      </c>
      <c r="C35" s="47" t="s">
        <v>871</v>
      </c>
      <c r="D35" s="31" t="s">
        <v>51</v>
      </c>
      <c r="E35" s="331" t="s">
        <v>6</v>
      </c>
      <c r="F35" s="332"/>
      <c r="G35" s="333"/>
      <c r="H35" s="31" t="s">
        <v>7</v>
      </c>
      <c r="I35" s="31">
        <v>80</v>
      </c>
      <c r="J35" s="31">
        <v>64</v>
      </c>
      <c r="K35" s="49" t="s">
        <v>8</v>
      </c>
      <c r="L35" s="31" t="s">
        <v>9</v>
      </c>
      <c r="M35" s="31">
        <v>0</v>
      </c>
    </row>
    <row r="36" spans="1:13" s="67" customFormat="1" ht="38.25">
      <c r="A36" s="43">
        <v>24</v>
      </c>
      <c r="B36" s="44">
        <v>3</v>
      </c>
      <c r="C36" s="47" t="s">
        <v>871</v>
      </c>
      <c r="D36" s="31" t="s">
        <v>51</v>
      </c>
      <c r="E36" s="334" t="s">
        <v>867</v>
      </c>
      <c r="F36" s="334"/>
      <c r="G36" s="334"/>
      <c r="H36" s="31" t="s">
        <v>20</v>
      </c>
      <c r="I36" s="31">
        <v>114</v>
      </c>
      <c r="J36" s="31">
        <v>31</v>
      </c>
      <c r="K36" s="49" t="s">
        <v>21</v>
      </c>
      <c r="L36" s="31" t="s">
        <v>9</v>
      </c>
      <c r="M36" s="31">
        <v>1</v>
      </c>
    </row>
    <row r="37" spans="1:13" s="67" customFormat="1" ht="38.25">
      <c r="A37" s="43">
        <v>25</v>
      </c>
      <c r="B37" s="44">
        <v>4</v>
      </c>
      <c r="C37" s="47" t="s">
        <v>871</v>
      </c>
      <c r="D37" s="31" t="s">
        <v>51</v>
      </c>
      <c r="E37" s="334" t="s">
        <v>22</v>
      </c>
      <c r="F37" s="334"/>
      <c r="G37" s="334"/>
      <c r="H37" s="34" t="s">
        <v>23</v>
      </c>
      <c r="I37" s="34">
        <v>98</v>
      </c>
      <c r="J37" s="34">
        <v>47</v>
      </c>
      <c r="K37" s="121" t="s">
        <v>24</v>
      </c>
      <c r="L37" s="124" t="s">
        <v>9</v>
      </c>
      <c r="M37" s="34">
        <v>1</v>
      </c>
    </row>
    <row r="38" spans="1:13" s="67" customFormat="1" ht="38.25">
      <c r="A38" s="43">
        <v>26</v>
      </c>
      <c r="B38" s="44">
        <v>5</v>
      </c>
      <c r="C38" s="47" t="s">
        <v>390</v>
      </c>
      <c r="D38" s="52" t="s">
        <v>86</v>
      </c>
      <c r="E38" s="276" t="s">
        <v>620</v>
      </c>
      <c r="F38" s="56"/>
      <c r="G38" s="57"/>
      <c r="H38" s="31" t="s">
        <v>389</v>
      </c>
      <c r="I38" s="31">
        <v>51.61</v>
      </c>
      <c r="J38" s="31">
        <v>25.83</v>
      </c>
      <c r="K38" s="49" t="s">
        <v>387</v>
      </c>
      <c r="L38" s="47" t="s">
        <v>70</v>
      </c>
      <c r="M38" s="31">
        <v>1</v>
      </c>
    </row>
    <row r="39" spans="1:13" s="67" customFormat="1" ht="38.25">
      <c r="A39" s="43">
        <v>27</v>
      </c>
      <c r="B39" s="44">
        <v>6</v>
      </c>
      <c r="C39" s="47" t="s">
        <v>862</v>
      </c>
      <c r="D39" s="52" t="s">
        <v>86</v>
      </c>
      <c r="E39" s="276" t="s">
        <v>621</v>
      </c>
      <c r="F39" s="56"/>
      <c r="G39" s="57"/>
      <c r="H39" s="31" t="s">
        <v>175</v>
      </c>
      <c r="I39" s="31">
        <v>31</v>
      </c>
      <c r="J39" s="31">
        <v>25</v>
      </c>
      <c r="K39" s="49" t="s">
        <v>582</v>
      </c>
      <c r="L39" s="47" t="s">
        <v>581</v>
      </c>
      <c r="M39" s="31">
        <v>1</v>
      </c>
    </row>
    <row r="40" spans="1:13" s="67" customFormat="1" ht="40.5" customHeight="1">
      <c r="A40" s="43">
        <v>28</v>
      </c>
      <c r="B40" s="44">
        <v>7</v>
      </c>
      <c r="C40" s="30" t="s">
        <v>201</v>
      </c>
      <c r="D40" s="52" t="s">
        <v>86</v>
      </c>
      <c r="E40" s="30" t="s">
        <v>275</v>
      </c>
      <c r="F40" s="89" t="s">
        <v>175</v>
      </c>
      <c r="G40" s="31">
        <v>24</v>
      </c>
      <c r="H40" s="285"/>
      <c r="I40" s="31">
        <v>18</v>
      </c>
      <c r="J40" s="138">
        <v>18</v>
      </c>
      <c r="K40" s="286" t="s">
        <v>858</v>
      </c>
      <c r="L40" s="31" t="s">
        <v>855</v>
      </c>
      <c r="M40" s="31">
        <v>2</v>
      </c>
    </row>
    <row r="41" spans="1:13" s="67" customFormat="1" ht="25.5" customHeight="1">
      <c r="A41" s="43">
        <v>29</v>
      </c>
      <c r="B41" s="44">
        <v>8</v>
      </c>
      <c r="C41" s="47" t="s">
        <v>164</v>
      </c>
      <c r="D41" s="31" t="s">
        <v>230</v>
      </c>
      <c r="E41" s="334" t="s">
        <v>619</v>
      </c>
      <c r="F41" s="334"/>
      <c r="G41" s="334"/>
      <c r="H41" s="31" t="s">
        <v>126</v>
      </c>
      <c r="I41" s="31">
        <v>30</v>
      </c>
      <c r="J41" s="31">
        <v>15</v>
      </c>
      <c r="K41" s="49" t="s">
        <v>166</v>
      </c>
      <c r="L41" s="47" t="s">
        <v>207</v>
      </c>
      <c r="M41" s="31">
        <v>2</v>
      </c>
    </row>
    <row r="42" spans="1:13" s="67" customFormat="1" ht="13.5" customHeight="1">
      <c r="A42" s="43"/>
      <c r="B42" s="64"/>
      <c r="C42" s="68" t="s">
        <v>295</v>
      </c>
      <c r="D42" s="64"/>
      <c r="E42" s="69"/>
      <c r="F42" s="70"/>
      <c r="G42" s="71"/>
      <c r="H42" s="64"/>
      <c r="I42" s="64">
        <f>SUM(I34:I41)</f>
        <v>529.61</v>
      </c>
      <c r="J42" s="64">
        <f>SUM(J34:J41)</f>
        <v>260.83</v>
      </c>
      <c r="K42" s="73"/>
      <c r="L42" s="215"/>
      <c r="M42" s="64">
        <f>SUM(M34:M41)</f>
        <v>9</v>
      </c>
    </row>
    <row r="43" spans="1:13" ht="13.5" customHeight="1">
      <c r="A43" s="45"/>
      <c r="B43" s="258"/>
      <c r="C43" s="339" t="s">
        <v>600</v>
      </c>
      <c r="D43" s="342"/>
      <c r="E43" s="342"/>
      <c r="F43" s="342"/>
      <c r="G43" s="342"/>
      <c r="H43" s="342"/>
      <c r="I43" s="342"/>
      <c r="J43" s="342"/>
      <c r="K43" s="342"/>
      <c r="L43" s="342"/>
      <c r="M43" s="343"/>
    </row>
    <row r="44" spans="1:13" s="67" customFormat="1" ht="38.25">
      <c r="A44" s="43">
        <v>30</v>
      </c>
      <c r="B44" s="242">
        <v>1</v>
      </c>
      <c r="C44" s="243" t="s">
        <v>871</v>
      </c>
      <c r="D44" s="244" t="s">
        <v>51</v>
      </c>
      <c r="E44" s="330" t="s">
        <v>887</v>
      </c>
      <c r="F44" s="330"/>
      <c r="G44" s="330"/>
      <c r="H44" s="244" t="s">
        <v>31</v>
      </c>
      <c r="I44" s="244">
        <v>339</v>
      </c>
      <c r="J44" s="244">
        <v>55</v>
      </c>
      <c r="K44" s="245" t="s">
        <v>32</v>
      </c>
      <c r="L44" s="244" t="s">
        <v>9</v>
      </c>
      <c r="M44" s="244">
        <v>3</v>
      </c>
    </row>
    <row r="45" spans="1:13" s="67" customFormat="1" ht="38.25">
      <c r="A45" s="43">
        <v>31</v>
      </c>
      <c r="B45" s="242">
        <v>2</v>
      </c>
      <c r="C45" s="243" t="s">
        <v>871</v>
      </c>
      <c r="D45" s="244" t="s">
        <v>51</v>
      </c>
      <c r="E45" s="330" t="s">
        <v>33</v>
      </c>
      <c r="F45" s="330"/>
      <c r="G45" s="330"/>
      <c r="H45" s="244" t="s">
        <v>34</v>
      </c>
      <c r="I45" s="244">
        <v>54</v>
      </c>
      <c r="J45" s="244">
        <v>54</v>
      </c>
      <c r="K45" s="245" t="s">
        <v>564</v>
      </c>
      <c r="L45" s="244" t="s">
        <v>9</v>
      </c>
      <c r="M45" s="244">
        <v>0</v>
      </c>
    </row>
    <row r="46" spans="1:13" s="67" customFormat="1" ht="26.25" customHeight="1">
      <c r="A46" s="43">
        <v>32</v>
      </c>
      <c r="B46" s="242">
        <v>3</v>
      </c>
      <c r="C46" s="245" t="s">
        <v>92</v>
      </c>
      <c r="D46" s="246" t="s">
        <v>86</v>
      </c>
      <c r="E46" s="330" t="s">
        <v>36</v>
      </c>
      <c r="F46" s="330"/>
      <c r="G46" s="330"/>
      <c r="H46" s="244" t="s">
        <v>34</v>
      </c>
      <c r="I46" s="244">
        <v>103</v>
      </c>
      <c r="J46" s="244">
        <v>90</v>
      </c>
      <c r="K46" s="245" t="s">
        <v>577</v>
      </c>
      <c r="L46" s="244" t="s">
        <v>9</v>
      </c>
      <c r="M46" s="247">
        <v>1</v>
      </c>
    </row>
    <row r="47" spans="1:13" s="67" customFormat="1" ht="38.25">
      <c r="A47" s="43">
        <v>33</v>
      </c>
      <c r="B47" s="248">
        <v>4</v>
      </c>
      <c r="C47" s="243" t="s">
        <v>871</v>
      </c>
      <c r="D47" s="244" t="s">
        <v>51</v>
      </c>
      <c r="E47" s="335" t="s">
        <v>223</v>
      </c>
      <c r="F47" s="335"/>
      <c r="G47" s="335"/>
      <c r="H47" s="249" t="s">
        <v>34</v>
      </c>
      <c r="I47" s="249">
        <v>50</v>
      </c>
      <c r="J47" s="249">
        <v>50</v>
      </c>
      <c r="K47" s="250" t="s">
        <v>564</v>
      </c>
      <c r="L47" s="249" t="s">
        <v>9</v>
      </c>
      <c r="M47" s="249">
        <v>0</v>
      </c>
    </row>
    <row r="48" spans="1:13" s="67" customFormat="1" ht="38.25">
      <c r="A48" s="43">
        <v>34</v>
      </c>
      <c r="B48" s="242">
        <v>5</v>
      </c>
      <c r="C48" s="243" t="s">
        <v>209</v>
      </c>
      <c r="D48" s="244" t="s">
        <v>86</v>
      </c>
      <c r="E48" s="330" t="s">
        <v>430</v>
      </c>
      <c r="F48" s="330"/>
      <c r="G48" s="330"/>
      <c r="H48" s="244" t="s">
        <v>210</v>
      </c>
      <c r="I48" s="244">
        <v>99.2</v>
      </c>
      <c r="J48" s="244">
        <v>50</v>
      </c>
      <c r="K48" s="245" t="s">
        <v>211</v>
      </c>
      <c r="L48" s="243" t="s">
        <v>70</v>
      </c>
      <c r="M48" s="244">
        <v>0</v>
      </c>
    </row>
    <row r="49" spans="1:13" s="67" customFormat="1" ht="12.75">
      <c r="A49" s="43">
        <v>35</v>
      </c>
      <c r="B49" s="242">
        <v>6</v>
      </c>
      <c r="C49" s="243" t="s">
        <v>212</v>
      </c>
      <c r="D49" s="244" t="s">
        <v>86</v>
      </c>
      <c r="E49" s="330" t="s">
        <v>437</v>
      </c>
      <c r="F49" s="330"/>
      <c r="G49" s="330"/>
      <c r="H49" s="244" t="s">
        <v>213</v>
      </c>
      <c r="I49" s="244">
        <v>51.55</v>
      </c>
      <c r="J49" s="244">
        <v>32.1</v>
      </c>
      <c r="K49" s="245" t="s">
        <v>214</v>
      </c>
      <c r="L49" s="243" t="s">
        <v>215</v>
      </c>
      <c r="M49" s="244">
        <v>2</v>
      </c>
    </row>
    <row r="50" spans="1:22" s="67" customFormat="1" ht="12.75">
      <c r="A50" s="43">
        <v>36</v>
      </c>
      <c r="B50" s="242">
        <v>7</v>
      </c>
      <c r="C50" s="243" t="s">
        <v>144</v>
      </c>
      <c r="D50" s="244" t="s">
        <v>86</v>
      </c>
      <c r="E50" s="330" t="s">
        <v>503</v>
      </c>
      <c r="F50" s="330"/>
      <c r="G50" s="330"/>
      <c r="H50" s="244" t="s">
        <v>238</v>
      </c>
      <c r="I50" s="244">
        <v>60</v>
      </c>
      <c r="J50" s="244">
        <v>45</v>
      </c>
      <c r="K50" s="245" t="s">
        <v>925</v>
      </c>
      <c r="L50" s="243" t="s">
        <v>215</v>
      </c>
      <c r="M50" s="244">
        <v>1</v>
      </c>
      <c r="V50" s="67">
        <v>0</v>
      </c>
    </row>
    <row r="51" spans="1:13" s="67" customFormat="1" ht="12.75">
      <c r="A51" s="43"/>
      <c r="B51" s="251"/>
      <c r="C51" s="252" t="s">
        <v>295</v>
      </c>
      <c r="D51" s="251"/>
      <c r="E51" s="253"/>
      <c r="F51" s="254"/>
      <c r="G51" s="255"/>
      <c r="H51" s="251"/>
      <c r="I51" s="251">
        <f>SUM(I44:I50)</f>
        <v>756.75</v>
      </c>
      <c r="J51" s="251">
        <f>SUM(J44:J50)</f>
        <v>376.1</v>
      </c>
      <c r="K51" s="256"/>
      <c r="L51" s="257"/>
      <c r="M51" s="251">
        <f>SUM(M44:M50)</f>
        <v>7</v>
      </c>
    </row>
    <row r="52" spans="1:13" ht="15.75" customHeight="1">
      <c r="A52" s="45"/>
      <c r="B52" s="64"/>
      <c r="C52" s="362" t="s">
        <v>601</v>
      </c>
      <c r="D52" s="365"/>
      <c r="E52" s="365"/>
      <c r="F52" s="365"/>
      <c r="G52" s="365"/>
      <c r="H52" s="365"/>
      <c r="I52" s="365"/>
      <c r="J52" s="365"/>
      <c r="K52" s="365"/>
      <c r="L52" s="365"/>
      <c r="M52" s="366"/>
    </row>
    <row r="53" spans="1:13" s="67" customFormat="1" ht="38.25">
      <c r="A53" s="43">
        <v>37</v>
      </c>
      <c r="B53" s="44">
        <v>1</v>
      </c>
      <c r="C53" s="47" t="s">
        <v>875</v>
      </c>
      <c r="D53" s="31" t="s">
        <v>51</v>
      </c>
      <c r="E53" s="331" t="s">
        <v>222</v>
      </c>
      <c r="F53" s="332"/>
      <c r="G53" s="333"/>
      <c r="H53" s="31" t="s">
        <v>30</v>
      </c>
      <c r="I53" s="31">
        <v>97</v>
      </c>
      <c r="J53" s="31">
        <v>59</v>
      </c>
      <c r="K53" s="49" t="s">
        <v>870</v>
      </c>
      <c r="L53" s="30" t="s">
        <v>853</v>
      </c>
      <c r="M53" s="31">
        <v>1</v>
      </c>
    </row>
    <row r="54" spans="1:13" s="67" customFormat="1" ht="26.25" customHeight="1">
      <c r="A54" s="43">
        <v>38</v>
      </c>
      <c r="B54" s="44">
        <v>2</v>
      </c>
      <c r="C54" s="47" t="s">
        <v>76</v>
      </c>
      <c r="D54" s="31" t="s">
        <v>86</v>
      </c>
      <c r="E54" s="334" t="s">
        <v>617</v>
      </c>
      <c r="F54" s="334"/>
      <c r="G54" s="334"/>
      <c r="H54" s="31" t="s">
        <v>178</v>
      </c>
      <c r="I54" s="31">
        <v>42</v>
      </c>
      <c r="J54" s="31">
        <v>24</v>
      </c>
      <c r="K54" s="49" t="s">
        <v>179</v>
      </c>
      <c r="L54" s="30" t="s">
        <v>853</v>
      </c>
      <c r="M54" s="31">
        <v>4</v>
      </c>
    </row>
    <row r="55" spans="1:13" s="67" customFormat="1" ht="25.5" customHeight="1">
      <c r="A55" s="43">
        <v>39</v>
      </c>
      <c r="B55" s="44">
        <v>3</v>
      </c>
      <c r="C55" s="47" t="s">
        <v>181</v>
      </c>
      <c r="D55" s="31" t="s">
        <v>233</v>
      </c>
      <c r="E55" s="334" t="s">
        <v>618</v>
      </c>
      <c r="F55" s="334"/>
      <c r="G55" s="334"/>
      <c r="H55" s="31" t="s">
        <v>145</v>
      </c>
      <c r="I55" s="31">
        <v>55</v>
      </c>
      <c r="J55" s="31">
        <v>30</v>
      </c>
      <c r="K55" s="49" t="s">
        <v>180</v>
      </c>
      <c r="L55" s="30" t="s">
        <v>853</v>
      </c>
      <c r="M55" s="31">
        <v>3</v>
      </c>
    </row>
    <row r="56" spans="1:13" s="67" customFormat="1" ht="38.25">
      <c r="A56" s="43">
        <v>42</v>
      </c>
      <c r="B56" s="44">
        <v>4</v>
      </c>
      <c r="C56" s="30" t="s">
        <v>530</v>
      </c>
      <c r="D56" s="52" t="s">
        <v>86</v>
      </c>
      <c r="E56" s="49" t="s">
        <v>649</v>
      </c>
      <c r="F56" s="56"/>
      <c r="G56" s="57"/>
      <c r="H56" s="89" t="s">
        <v>239</v>
      </c>
      <c r="I56" s="31">
        <v>30</v>
      </c>
      <c r="J56" s="31">
        <v>25</v>
      </c>
      <c r="K56" s="49" t="s">
        <v>254</v>
      </c>
      <c r="L56" s="30" t="s">
        <v>853</v>
      </c>
      <c r="M56" s="31">
        <v>0</v>
      </c>
    </row>
    <row r="57" spans="1:13" s="67" customFormat="1" ht="25.5">
      <c r="A57" s="43">
        <v>43</v>
      </c>
      <c r="B57" s="44">
        <v>5</v>
      </c>
      <c r="C57" s="30" t="s">
        <v>494</v>
      </c>
      <c r="D57" s="52" t="s">
        <v>86</v>
      </c>
      <c r="E57" s="49" t="s">
        <v>650</v>
      </c>
      <c r="F57" s="56"/>
      <c r="G57" s="57"/>
      <c r="H57" s="89" t="s">
        <v>205</v>
      </c>
      <c r="I57" s="31">
        <v>8</v>
      </c>
      <c r="J57" s="31">
        <v>8</v>
      </c>
      <c r="K57" s="49" t="s">
        <v>179</v>
      </c>
      <c r="L57" s="30" t="s">
        <v>495</v>
      </c>
      <c r="M57" s="31">
        <v>0</v>
      </c>
    </row>
    <row r="58" spans="1:13" ht="12.75">
      <c r="A58" s="45"/>
      <c r="B58" s="64"/>
      <c r="C58" s="68" t="s">
        <v>295</v>
      </c>
      <c r="D58" s="64"/>
      <c r="E58" s="69"/>
      <c r="F58" s="70"/>
      <c r="G58" s="71"/>
      <c r="H58" s="64"/>
      <c r="I58" s="64">
        <f>SUM(I53:I57)</f>
        <v>232</v>
      </c>
      <c r="J58" s="64">
        <f>SUM(J53:J57)</f>
        <v>146</v>
      </c>
      <c r="K58" s="73"/>
      <c r="L58" s="215"/>
      <c r="M58" s="64">
        <f>SUM(M53:M57)</f>
        <v>8</v>
      </c>
    </row>
    <row r="59" spans="1:13" ht="12.75">
      <c r="A59" s="45"/>
      <c r="B59" s="258"/>
      <c r="C59" s="339" t="s">
        <v>602</v>
      </c>
      <c r="D59" s="342"/>
      <c r="E59" s="342"/>
      <c r="F59" s="342"/>
      <c r="G59" s="342"/>
      <c r="H59" s="342"/>
      <c r="I59" s="342"/>
      <c r="J59" s="342"/>
      <c r="K59" s="342"/>
      <c r="L59" s="342"/>
      <c r="M59" s="343"/>
    </row>
    <row r="60" spans="1:13" s="67" customFormat="1" ht="38.25">
      <c r="A60" s="43">
        <v>44</v>
      </c>
      <c r="B60" s="242">
        <v>1</v>
      </c>
      <c r="C60" s="243" t="s">
        <v>871</v>
      </c>
      <c r="D60" s="244" t="s">
        <v>51</v>
      </c>
      <c r="E60" s="330" t="s">
        <v>39</v>
      </c>
      <c r="F60" s="330"/>
      <c r="G60" s="330"/>
      <c r="H60" s="244" t="s">
        <v>40</v>
      </c>
      <c r="I60" s="244">
        <v>98</v>
      </c>
      <c r="J60" s="244">
        <v>35</v>
      </c>
      <c r="K60" s="245" t="s">
        <v>41</v>
      </c>
      <c r="L60" s="243" t="s">
        <v>70</v>
      </c>
      <c r="M60" s="244">
        <v>1</v>
      </c>
    </row>
    <row r="61" spans="1:13" s="67" customFormat="1" ht="38.25">
      <c r="A61" s="43">
        <v>45</v>
      </c>
      <c r="B61" s="242">
        <v>2</v>
      </c>
      <c r="C61" s="243" t="s">
        <v>871</v>
      </c>
      <c r="D61" s="244" t="s">
        <v>51</v>
      </c>
      <c r="E61" s="336" t="s">
        <v>876</v>
      </c>
      <c r="F61" s="337"/>
      <c r="G61" s="338"/>
      <c r="H61" s="244" t="s">
        <v>43</v>
      </c>
      <c r="I61" s="244">
        <v>45</v>
      </c>
      <c r="J61" s="244">
        <v>33</v>
      </c>
      <c r="K61" s="245" t="s">
        <v>564</v>
      </c>
      <c r="L61" s="244" t="s">
        <v>9</v>
      </c>
      <c r="M61" s="244">
        <v>0</v>
      </c>
    </row>
    <row r="62" spans="1:15" s="67" customFormat="1" ht="38.25">
      <c r="A62" s="43">
        <v>46</v>
      </c>
      <c r="B62" s="242">
        <v>3</v>
      </c>
      <c r="C62" s="243" t="s">
        <v>871</v>
      </c>
      <c r="D62" s="244" t="s">
        <v>51</v>
      </c>
      <c r="E62" s="335" t="s">
        <v>42</v>
      </c>
      <c r="F62" s="335"/>
      <c r="G62" s="335"/>
      <c r="H62" s="244" t="s">
        <v>35</v>
      </c>
      <c r="I62" s="249">
        <v>32</v>
      </c>
      <c r="J62" s="249">
        <v>22</v>
      </c>
      <c r="K62" s="250" t="s">
        <v>852</v>
      </c>
      <c r="L62" s="259" t="s">
        <v>9</v>
      </c>
      <c r="M62" s="249">
        <v>1</v>
      </c>
      <c r="O62" s="67" t="s">
        <v>290</v>
      </c>
    </row>
    <row r="63" spans="1:13" s="67" customFormat="1" ht="38.25">
      <c r="A63" s="43">
        <v>47</v>
      </c>
      <c r="B63" s="242">
        <v>4</v>
      </c>
      <c r="C63" s="243" t="s">
        <v>871</v>
      </c>
      <c r="D63" s="244" t="s">
        <v>51</v>
      </c>
      <c r="E63" s="381" t="s">
        <v>863</v>
      </c>
      <c r="F63" s="381"/>
      <c r="G63" s="381"/>
      <c r="H63" s="244" t="s">
        <v>35</v>
      </c>
      <c r="I63" s="287">
        <v>61</v>
      </c>
      <c r="J63" s="287">
        <v>33</v>
      </c>
      <c r="K63" s="288" t="s">
        <v>520</v>
      </c>
      <c r="L63" s="287"/>
      <c r="M63" s="287">
        <v>1</v>
      </c>
    </row>
    <row r="64" spans="1:13" s="67" customFormat="1" ht="25.5">
      <c r="A64" s="43">
        <v>48</v>
      </c>
      <c r="B64" s="242">
        <v>5</v>
      </c>
      <c r="C64" s="243" t="s">
        <v>435</v>
      </c>
      <c r="D64" s="246" t="s">
        <v>86</v>
      </c>
      <c r="E64" s="330" t="s">
        <v>436</v>
      </c>
      <c r="F64" s="330"/>
      <c r="G64" s="330"/>
      <c r="H64" s="244" t="s">
        <v>402</v>
      </c>
      <c r="I64" s="244">
        <v>50</v>
      </c>
      <c r="J64" s="244">
        <v>25</v>
      </c>
      <c r="K64" s="245" t="s">
        <v>512</v>
      </c>
      <c r="L64" s="243" t="s">
        <v>207</v>
      </c>
      <c r="M64" s="244">
        <v>1</v>
      </c>
    </row>
    <row r="65" spans="1:13" ht="12.75">
      <c r="A65" s="45"/>
      <c r="B65" s="258"/>
      <c r="C65" s="252" t="s">
        <v>295</v>
      </c>
      <c r="D65" s="258"/>
      <c r="E65" s="260"/>
      <c r="F65" s="261"/>
      <c r="G65" s="262"/>
      <c r="H65" s="258"/>
      <c r="I65" s="258">
        <f>SUM(I60:I64)</f>
        <v>286</v>
      </c>
      <c r="J65" s="258">
        <f>SUM(J60:J64)</f>
        <v>148</v>
      </c>
      <c r="K65" s="263"/>
      <c r="L65" s="264"/>
      <c r="M65" s="258">
        <f>SUM(M60:M64)</f>
        <v>4</v>
      </c>
    </row>
    <row r="66" spans="1:13" ht="15.75" customHeight="1">
      <c r="A66" s="45"/>
      <c r="B66" s="258"/>
      <c r="C66" s="339" t="s">
        <v>603</v>
      </c>
      <c r="D66" s="340"/>
      <c r="E66" s="340"/>
      <c r="F66" s="340"/>
      <c r="G66" s="340"/>
      <c r="H66" s="340"/>
      <c r="I66" s="340"/>
      <c r="J66" s="340"/>
      <c r="K66" s="340"/>
      <c r="L66" s="340"/>
      <c r="M66" s="341"/>
    </row>
    <row r="67" spans="1:13" s="67" customFormat="1" ht="38.25">
      <c r="A67" s="43">
        <v>49</v>
      </c>
      <c r="B67" s="242">
        <v>1</v>
      </c>
      <c r="C67" s="243" t="s">
        <v>871</v>
      </c>
      <c r="D67" s="244" t="s">
        <v>51</v>
      </c>
      <c r="E67" s="336" t="s">
        <v>25</v>
      </c>
      <c r="F67" s="337"/>
      <c r="G67" s="338"/>
      <c r="H67" s="244" t="s">
        <v>23</v>
      </c>
      <c r="I67" s="244">
        <v>52</v>
      </c>
      <c r="J67" s="244">
        <v>52</v>
      </c>
      <c r="K67" s="245" t="s">
        <v>26</v>
      </c>
      <c r="L67" s="243" t="s">
        <v>70</v>
      </c>
      <c r="M67" s="244">
        <v>2</v>
      </c>
    </row>
    <row r="68" spans="1:13" s="67" customFormat="1" ht="38.25">
      <c r="A68" s="43">
        <v>50</v>
      </c>
      <c r="B68" s="242">
        <v>2</v>
      </c>
      <c r="C68" s="243" t="s">
        <v>899</v>
      </c>
      <c r="D68" s="244" t="s">
        <v>51</v>
      </c>
      <c r="E68" s="330" t="s">
        <v>868</v>
      </c>
      <c r="F68" s="330"/>
      <c r="G68" s="330"/>
      <c r="H68" s="244" t="s">
        <v>13</v>
      </c>
      <c r="I68" s="244">
        <v>53</v>
      </c>
      <c r="J68" s="244">
        <v>36</v>
      </c>
      <c r="K68" s="245" t="s">
        <v>869</v>
      </c>
      <c r="L68" s="244" t="s">
        <v>9</v>
      </c>
      <c r="M68" s="244">
        <v>3</v>
      </c>
    </row>
    <row r="69" spans="1:13" s="67" customFormat="1" ht="38.25">
      <c r="A69" s="43">
        <v>51</v>
      </c>
      <c r="B69" s="242">
        <v>3</v>
      </c>
      <c r="C69" s="243" t="s">
        <v>356</v>
      </c>
      <c r="D69" s="246" t="s">
        <v>86</v>
      </c>
      <c r="E69" s="330" t="s">
        <v>357</v>
      </c>
      <c r="F69" s="330"/>
      <c r="G69" s="330"/>
      <c r="H69" s="244" t="s">
        <v>238</v>
      </c>
      <c r="I69" s="244">
        <v>54</v>
      </c>
      <c r="J69" s="244">
        <v>30</v>
      </c>
      <c r="K69" s="245" t="s">
        <v>977</v>
      </c>
      <c r="L69" s="243" t="s">
        <v>70</v>
      </c>
      <c r="M69" s="244">
        <v>2</v>
      </c>
    </row>
    <row r="70" spans="1:13" s="67" customFormat="1" ht="42" customHeight="1">
      <c r="A70" s="43">
        <v>52</v>
      </c>
      <c r="B70" s="242">
        <v>4</v>
      </c>
      <c r="C70" s="265" t="s">
        <v>277</v>
      </c>
      <c r="D70" s="246" t="s">
        <v>86</v>
      </c>
      <c r="E70" s="265" t="s">
        <v>651</v>
      </c>
      <c r="F70" s="266"/>
      <c r="G70" s="267"/>
      <c r="H70" s="268" t="s">
        <v>175</v>
      </c>
      <c r="I70" s="244">
        <v>20</v>
      </c>
      <c r="J70" s="244">
        <v>20</v>
      </c>
      <c r="K70" s="245" t="s">
        <v>256</v>
      </c>
      <c r="L70" s="265" t="s">
        <v>70</v>
      </c>
      <c r="M70" s="244">
        <v>1</v>
      </c>
    </row>
    <row r="71" spans="1:13" ht="12.75">
      <c r="A71" s="45"/>
      <c r="B71" s="258"/>
      <c r="C71" s="252" t="s">
        <v>295</v>
      </c>
      <c r="D71" s="241"/>
      <c r="E71" s="260"/>
      <c r="F71" s="261"/>
      <c r="G71" s="262"/>
      <c r="H71" s="258"/>
      <c r="I71" s="258">
        <f>SUM(I67:I70)</f>
        <v>179</v>
      </c>
      <c r="J71" s="258">
        <f>SUM(J67:J70)</f>
        <v>138</v>
      </c>
      <c r="K71" s="263"/>
      <c r="L71" s="264"/>
      <c r="M71" s="258">
        <f>SUM(M67:M70)</f>
        <v>8</v>
      </c>
    </row>
    <row r="72" spans="1:13" ht="15.75" customHeight="1">
      <c r="A72" s="45"/>
      <c r="B72" s="258"/>
      <c r="C72" s="339" t="s">
        <v>604</v>
      </c>
      <c r="D72" s="340"/>
      <c r="E72" s="340"/>
      <c r="F72" s="340"/>
      <c r="G72" s="340"/>
      <c r="H72" s="340"/>
      <c r="I72" s="340"/>
      <c r="J72" s="340"/>
      <c r="K72" s="340"/>
      <c r="L72" s="340"/>
      <c r="M72" s="341"/>
    </row>
    <row r="73" spans="1:13" s="67" customFormat="1" ht="38.25">
      <c r="A73" s="43">
        <v>53</v>
      </c>
      <c r="B73" s="242">
        <v>1</v>
      </c>
      <c r="C73" s="243" t="s">
        <v>68</v>
      </c>
      <c r="D73" s="244" t="s">
        <v>51</v>
      </c>
      <c r="E73" s="330" t="s">
        <v>69</v>
      </c>
      <c r="F73" s="330"/>
      <c r="G73" s="330"/>
      <c r="H73" s="244" t="s">
        <v>44</v>
      </c>
      <c r="I73" s="244">
        <v>79</v>
      </c>
      <c r="J73" s="244">
        <v>47</v>
      </c>
      <c r="K73" s="245" t="s">
        <v>883</v>
      </c>
      <c r="L73" s="244" t="s">
        <v>70</v>
      </c>
      <c r="M73" s="244">
        <v>1</v>
      </c>
    </row>
    <row r="74" spans="1:13" s="67" customFormat="1" ht="38.25">
      <c r="A74" s="43">
        <v>54</v>
      </c>
      <c r="B74" s="242">
        <v>2</v>
      </c>
      <c r="C74" s="243" t="s">
        <v>896</v>
      </c>
      <c r="D74" s="244" t="s">
        <v>51</v>
      </c>
      <c r="E74" s="330" t="s">
        <v>365</v>
      </c>
      <c r="F74" s="330"/>
      <c r="G74" s="330"/>
      <c r="H74" s="244" t="s">
        <v>71</v>
      </c>
      <c r="I74" s="244">
        <v>87</v>
      </c>
      <c r="J74" s="244">
        <v>32</v>
      </c>
      <c r="K74" s="245" t="s">
        <v>216</v>
      </c>
      <c r="L74" s="244" t="s">
        <v>72</v>
      </c>
      <c r="M74" s="269">
        <v>1</v>
      </c>
    </row>
    <row r="75" spans="1:13" s="67" customFormat="1" ht="38.25">
      <c r="A75" s="43">
        <v>55</v>
      </c>
      <c r="B75" s="242">
        <v>3</v>
      </c>
      <c r="C75" s="243" t="s">
        <v>97</v>
      </c>
      <c r="D75" s="246" t="s">
        <v>86</v>
      </c>
      <c r="E75" s="330" t="s">
        <v>98</v>
      </c>
      <c r="F75" s="330"/>
      <c r="G75" s="330"/>
      <c r="H75" s="244" t="s">
        <v>480</v>
      </c>
      <c r="I75" s="244">
        <v>12</v>
      </c>
      <c r="J75" s="244">
        <v>12</v>
      </c>
      <c r="K75" s="245"/>
      <c r="L75" s="244" t="s">
        <v>99</v>
      </c>
      <c r="M75" s="269">
        <v>0</v>
      </c>
    </row>
    <row r="76" spans="1:13" s="67" customFormat="1" ht="27" customHeight="1">
      <c r="A76" s="43">
        <v>56</v>
      </c>
      <c r="B76" s="242">
        <v>4</v>
      </c>
      <c r="C76" s="243" t="s">
        <v>141</v>
      </c>
      <c r="D76" s="244" t="s">
        <v>86</v>
      </c>
      <c r="E76" s="330" t="s">
        <v>534</v>
      </c>
      <c r="F76" s="330"/>
      <c r="G76" s="330"/>
      <c r="H76" s="244" t="s">
        <v>482</v>
      </c>
      <c r="I76" s="244">
        <v>45</v>
      </c>
      <c r="J76" s="244">
        <v>31</v>
      </c>
      <c r="K76" s="245" t="s">
        <v>142</v>
      </c>
      <c r="L76" s="265" t="s">
        <v>853</v>
      </c>
      <c r="M76" s="269">
        <v>1</v>
      </c>
    </row>
    <row r="77" spans="1:13" s="67" customFormat="1" ht="26.25" customHeight="1">
      <c r="A77" s="43">
        <v>57</v>
      </c>
      <c r="B77" s="242">
        <v>5</v>
      </c>
      <c r="C77" s="243" t="s">
        <v>119</v>
      </c>
      <c r="D77" s="244" t="s">
        <v>231</v>
      </c>
      <c r="E77" s="330" t="s">
        <v>622</v>
      </c>
      <c r="F77" s="330"/>
      <c r="G77" s="330"/>
      <c r="H77" s="244" t="s">
        <v>167</v>
      </c>
      <c r="I77" s="244">
        <v>86.3</v>
      </c>
      <c r="J77" s="244">
        <v>34.7</v>
      </c>
      <c r="K77" s="245" t="s">
        <v>122</v>
      </c>
      <c r="L77" s="265" t="s">
        <v>853</v>
      </c>
      <c r="M77" s="269">
        <v>3</v>
      </c>
    </row>
    <row r="78" spans="1:13" s="67" customFormat="1" ht="27" customHeight="1" hidden="1">
      <c r="A78" s="43">
        <v>53</v>
      </c>
      <c r="B78" s="242"/>
      <c r="C78" s="243"/>
      <c r="D78" s="244"/>
      <c r="E78" s="243"/>
      <c r="F78" s="243"/>
      <c r="G78" s="243"/>
      <c r="H78" s="244"/>
      <c r="I78" s="244"/>
      <c r="J78" s="244"/>
      <c r="K78" s="245"/>
      <c r="L78" s="244"/>
      <c r="M78" s="269"/>
    </row>
    <row r="79" spans="1:13" s="67" customFormat="1" ht="27" customHeight="1">
      <c r="A79" s="43">
        <v>58</v>
      </c>
      <c r="B79" s="242">
        <v>6</v>
      </c>
      <c r="C79" s="243" t="s">
        <v>168</v>
      </c>
      <c r="D79" s="244" t="s">
        <v>481</v>
      </c>
      <c r="E79" s="330" t="s">
        <v>623</v>
      </c>
      <c r="F79" s="330"/>
      <c r="G79" s="330"/>
      <c r="H79" s="244" t="s">
        <v>167</v>
      </c>
      <c r="I79" s="244">
        <v>26.6</v>
      </c>
      <c r="J79" s="244">
        <v>18.8</v>
      </c>
      <c r="K79" s="245" t="s">
        <v>169</v>
      </c>
      <c r="L79" s="244" t="s">
        <v>563</v>
      </c>
      <c r="M79" s="269">
        <v>0</v>
      </c>
    </row>
    <row r="80" spans="1:13" s="67" customFormat="1" ht="27" customHeight="1">
      <c r="A80" s="43">
        <v>59</v>
      </c>
      <c r="B80" s="242">
        <v>7</v>
      </c>
      <c r="C80" s="265" t="s">
        <v>253</v>
      </c>
      <c r="D80" s="246" t="s">
        <v>86</v>
      </c>
      <c r="E80" s="265" t="s">
        <v>278</v>
      </c>
      <c r="F80" s="266"/>
      <c r="G80" s="267"/>
      <c r="H80" s="268" t="s">
        <v>175</v>
      </c>
      <c r="I80" s="244">
        <v>24</v>
      </c>
      <c r="J80" s="244">
        <v>19</v>
      </c>
      <c r="K80" s="245" t="s">
        <v>257</v>
      </c>
      <c r="L80" s="265" t="s">
        <v>70</v>
      </c>
      <c r="M80" s="244">
        <v>0</v>
      </c>
    </row>
    <row r="81" spans="1:13" s="67" customFormat="1" ht="17.25" customHeight="1">
      <c r="A81" s="43"/>
      <c r="B81" s="258"/>
      <c r="C81" s="252" t="s">
        <v>295</v>
      </c>
      <c r="D81" s="258"/>
      <c r="E81" s="260"/>
      <c r="F81" s="261"/>
      <c r="G81" s="262"/>
      <c r="H81" s="258"/>
      <c r="I81" s="258">
        <f>SUM(I73:I80)</f>
        <v>359.90000000000003</v>
      </c>
      <c r="J81" s="258">
        <f>SUM(J73:J80)</f>
        <v>194.5</v>
      </c>
      <c r="K81" s="263"/>
      <c r="L81" s="270"/>
      <c r="M81" s="258">
        <f>SUM(M73:M80)</f>
        <v>6</v>
      </c>
    </row>
    <row r="82" spans="1:13" ht="17.25" customHeight="1">
      <c r="A82" s="45"/>
      <c r="B82" s="269"/>
      <c r="C82" s="339" t="s">
        <v>605</v>
      </c>
      <c r="D82" s="340"/>
      <c r="E82" s="340"/>
      <c r="F82" s="340"/>
      <c r="G82" s="340"/>
      <c r="H82" s="340"/>
      <c r="I82" s="340"/>
      <c r="J82" s="340"/>
      <c r="K82" s="340"/>
      <c r="L82" s="340"/>
      <c r="M82" s="341"/>
    </row>
    <row r="83" spans="1:13" s="67" customFormat="1" ht="38.25">
      <c r="A83" s="43">
        <v>60</v>
      </c>
      <c r="B83" s="244">
        <v>1</v>
      </c>
      <c r="C83" s="243" t="s">
        <v>871</v>
      </c>
      <c r="D83" s="244" t="s">
        <v>51</v>
      </c>
      <c r="E83" s="330" t="s">
        <v>220</v>
      </c>
      <c r="F83" s="330"/>
      <c r="G83" s="330"/>
      <c r="H83" s="244" t="s">
        <v>13</v>
      </c>
      <c r="I83" s="244">
        <v>302</v>
      </c>
      <c r="J83" s="244">
        <v>67</v>
      </c>
      <c r="K83" s="245" t="s">
        <v>28</v>
      </c>
      <c r="L83" s="244" t="s">
        <v>70</v>
      </c>
      <c r="M83" s="244">
        <v>1</v>
      </c>
    </row>
    <row r="84" spans="1:13" s="67" customFormat="1" ht="12.75">
      <c r="A84" s="43">
        <v>61</v>
      </c>
      <c r="B84" s="244">
        <v>2</v>
      </c>
      <c r="C84" s="243" t="s">
        <v>390</v>
      </c>
      <c r="D84" s="246" t="s">
        <v>86</v>
      </c>
      <c r="E84" s="330" t="s">
        <v>241</v>
      </c>
      <c r="F84" s="330"/>
      <c r="G84" s="330"/>
      <c r="H84" s="244" t="s">
        <v>13</v>
      </c>
      <c r="I84" s="244">
        <v>71</v>
      </c>
      <c r="J84" s="244">
        <v>41</v>
      </c>
      <c r="K84" s="245" t="s">
        <v>258</v>
      </c>
      <c r="L84" s="259"/>
      <c r="M84" s="244">
        <v>1</v>
      </c>
    </row>
    <row r="85" spans="1:13" s="67" customFormat="1" ht="12.75">
      <c r="A85" s="43">
        <v>62</v>
      </c>
      <c r="B85" s="244">
        <v>3</v>
      </c>
      <c r="C85" s="243" t="s">
        <v>92</v>
      </c>
      <c r="D85" s="246" t="s">
        <v>86</v>
      </c>
      <c r="E85" s="330" t="s">
        <v>221</v>
      </c>
      <c r="F85" s="330"/>
      <c r="G85" s="330"/>
      <c r="H85" s="244" t="s">
        <v>29</v>
      </c>
      <c r="I85" s="244">
        <v>63</v>
      </c>
      <c r="J85" s="244">
        <v>63</v>
      </c>
      <c r="K85" s="245" t="s">
        <v>884</v>
      </c>
      <c r="L85" s="244"/>
      <c r="M85" s="244">
        <v>0</v>
      </c>
    </row>
    <row r="86" spans="1:13" s="67" customFormat="1" ht="25.5">
      <c r="A86" s="43">
        <v>63</v>
      </c>
      <c r="B86" s="244">
        <v>4</v>
      </c>
      <c r="C86" s="243" t="s">
        <v>111</v>
      </c>
      <c r="D86" s="244" t="s">
        <v>104</v>
      </c>
      <c r="E86" s="330" t="s">
        <v>229</v>
      </c>
      <c r="F86" s="330"/>
      <c r="G86" s="330"/>
      <c r="H86" s="244" t="s">
        <v>112</v>
      </c>
      <c r="I86" s="244">
        <v>105</v>
      </c>
      <c r="J86" s="244">
        <v>33.34</v>
      </c>
      <c r="K86" s="245" t="s">
        <v>926</v>
      </c>
      <c r="L86" s="265" t="s">
        <v>853</v>
      </c>
      <c r="M86" s="244">
        <v>2</v>
      </c>
    </row>
    <row r="87" spans="1:13" s="67" customFormat="1" ht="38.25">
      <c r="A87" s="43">
        <v>64</v>
      </c>
      <c r="B87" s="244">
        <v>5</v>
      </c>
      <c r="C87" s="243" t="s">
        <v>483</v>
      </c>
      <c r="D87" s="246" t="s">
        <v>86</v>
      </c>
      <c r="E87" s="243" t="s">
        <v>624</v>
      </c>
      <c r="F87" s="243"/>
      <c r="G87" s="243"/>
      <c r="H87" s="271" t="s">
        <v>205</v>
      </c>
      <c r="I87" s="244">
        <v>50.3</v>
      </c>
      <c r="J87" s="244">
        <v>25.3</v>
      </c>
      <c r="K87" s="245" t="s">
        <v>507</v>
      </c>
      <c r="L87" s="243" t="s">
        <v>484</v>
      </c>
      <c r="M87" s="244">
        <v>1</v>
      </c>
    </row>
    <row r="88" spans="1:13" s="67" customFormat="1" ht="38.25">
      <c r="A88" s="43">
        <v>67</v>
      </c>
      <c r="B88" s="244">
        <v>6</v>
      </c>
      <c r="C88" s="265" t="s">
        <v>280</v>
      </c>
      <c r="D88" s="246" t="s">
        <v>86</v>
      </c>
      <c r="E88" s="265" t="s">
        <v>279</v>
      </c>
      <c r="F88" s="266"/>
      <c r="G88" s="267"/>
      <c r="H88" s="268" t="s">
        <v>205</v>
      </c>
      <c r="I88" s="244">
        <v>19</v>
      </c>
      <c r="J88" s="244">
        <v>14</v>
      </c>
      <c r="K88" s="245" t="s">
        <v>397</v>
      </c>
      <c r="L88" s="265" t="s">
        <v>856</v>
      </c>
      <c r="M88" s="244">
        <v>1</v>
      </c>
    </row>
    <row r="89" spans="1:13" ht="12.75">
      <c r="A89" s="45"/>
      <c r="B89" s="258"/>
      <c r="C89" s="252" t="s">
        <v>295</v>
      </c>
      <c r="D89" s="241"/>
      <c r="E89" s="260"/>
      <c r="F89" s="261"/>
      <c r="G89" s="262"/>
      <c r="H89" s="258"/>
      <c r="I89" s="258">
        <f>SUM(I83:I88)</f>
        <v>610.3</v>
      </c>
      <c r="J89" s="258">
        <f>SUM(J83:J88)</f>
        <v>243.64000000000001</v>
      </c>
      <c r="K89" s="263"/>
      <c r="L89" s="264"/>
      <c r="M89" s="258">
        <f>SUM(M83:M88)</f>
        <v>6</v>
      </c>
    </row>
    <row r="90" spans="1:13" ht="15.75" customHeight="1">
      <c r="A90" s="45"/>
      <c r="B90" s="258"/>
      <c r="C90" s="339" t="s">
        <v>606</v>
      </c>
      <c r="D90" s="340"/>
      <c r="E90" s="340"/>
      <c r="F90" s="340"/>
      <c r="G90" s="340"/>
      <c r="H90" s="340"/>
      <c r="I90" s="340"/>
      <c r="J90" s="340"/>
      <c r="K90" s="340"/>
      <c r="L90" s="340"/>
      <c r="M90" s="341"/>
    </row>
    <row r="91" spans="1:13" ht="41.25" customHeight="1">
      <c r="A91" s="45">
        <v>68</v>
      </c>
      <c r="B91" s="242">
        <v>1</v>
      </c>
      <c r="C91" s="243" t="s">
        <v>888</v>
      </c>
      <c r="D91" s="244" t="s">
        <v>51</v>
      </c>
      <c r="E91" s="330" t="s">
        <v>224</v>
      </c>
      <c r="F91" s="330"/>
      <c r="G91" s="330"/>
      <c r="H91" s="244" t="s">
        <v>225</v>
      </c>
      <c r="I91" s="244">
        <v>76</v>
      </c>
      <c r="J91" s="244">
        <v>48</v>
      </c>
      <c r="K91" s="245" t="s">
        <v>564</v>
      </c>
      <c r="L91" s="265" t="s">
        <v>856</v>
      </c>
      <c r="M91" s="244">
        <v>0</v>
      </c>
    </row>
    <row r="92" spans="1:13" ht="38.25">
      <c r="A92" s="45">
        <v>69</v>
      </c>
      <c r="B92" s="242">
        <v>2</v>
      </c>
      <c r="C92" s="243" t="s">
        <v>875</v>
      </c>
      <c r="D92" s="244" t="s">
        <v>51</v>
      </c>
      <c r="E92" s="330" t="s">
        <v>73</v>
      </c>
      <c r="F92" s="330"/>
      <c r="G92" s="330"/>
      <c r="H92" s="244" t="s">
        <v>519</v>
      </c>
      <c r="I92" s="244">
        <v>90</v>
      </c>
      <c r="J92" s="244">
        <v>46</v>
      </c>
      <c r="K92" s="245" t="s">
        <v>37</v>
      </c>
      <c r="L92" s="243" t="s">
        <v>72</v>
      </c>
      <c r="M92" s="244">
        <v>1</v>
      </c>
    </row>
    <row r="93" spans="1:13" ht="38.25">
      <c r="A93" s="45">
        <v>70</v>
      </c>
      <c r="B93" s="242">
        <v>3</v>
      </c>
      <c r="C93" s="243" t="s">
        <v>959</v>
      </c>
      <c r="D93" s="244" t="s">
        <v>101</v>
      </c>
      <c r="E93" s="336" t="s">
        <v>242</v>
      </c>
      <c r="F93" s="337"/>
      <c r="G93" s="338"/>
      <c r="H93" s="249" t="s">
        <v>38</v>
      </c>
      <c r="I93" s="244">
        <v>82</v>
      </c>
      <c r="J93" s="244">
        <v>39</v>
      </c>
      <c r="K93" s="245" t="s">
        <v>961</v>
      </c>
      <c r="L93" s="259" t="s">
        <v>960</v>
      </c>
      <c r="M93" s="244">
        <v>1</v>
      </c>
    </row>
    <row r="94" spans="1:13" ht="50.25" customHeight="1">
      <c r="A94" s="45">
        <v>71</v>
      </c>
      <c r="B94" s="242">
        <v>4</v>
      </c>
      <c r="C94" s="243" t="s">
        <v>85</v>
      </c>
      <c r="D94" s="244" t="s">
        <v>86</v>
      </c>
      <c r="E94" s="330" t="s">
        <v>625</v>
      </c>
      <c r="F94" s="330"/>
      <c r="G94" s="330"/>
      <c r="H94" s="244" t="s">
        <v>87</v>
      </c>
      <c r="I94" s="244">
        <v>30</v>
      </c>
      <c r="J94" s="244">
        <v>26.5</v>
      </c>
      <c r="K94" s="245" t="s">
        <v>512</v>
      </c>
      <c r="L94" s="244" t="s">
        <v>88</v>
      </c>
      <c r="M94" s="244">
        <v>2</v>
      </c>
    </row>
    <row r="95" spans="1:13" ht="24.75" customHeight="1">
      <c r="A95" s="45">
        <v>72</v>
      </c>
      <c r="B95" s="242">
        <v>5</v>
      </c>
      <c r="C95" s="243" t="s">
        <v>196</v>
      </c>
      <c r="D95" s="244" t="s">
        <v>86</v>
      </c>
      <c r="E95" s="330" t="s">
        <v>702</v>
      </c>
      <c r="F95" s="330"/>
      <c r="G95" s="330"/>
      <c r="H95" s="244" t="s">
        <v>197</v>
      </c>
      <c r="I95" s="244">
        <v>61.44</v>
      </c>
      <c r="J95" s="244">
        <v>49.28</v>
      </c>
      <c r="K95" s="245" t="s">
        <v>889</v>
      </c>
      <c r="L95" s="244" t="s">
        <v>236</v>
      </c>
      <c r="M95" s="244">
        <v>1</v>
      </c>
    </row>
    <row r="96" spans="1:13" ht="24.75" customHeight="1">
      <c r="A96" s="45">
        <v>73</v>
      </c>
      <c r="B96" s="242">
        <v>6</v>
      </c>
      <c r="C96" s="243" t="s">
        <v>234</v>
      </c>
      <c r="D96" s="244" t="s">
        <v>86</v>
      </c>
      <c r="E96" s="330" t="s">
        <v>235</v>
      </c>
      <c r="F96" s="330"/>
      <c r="G96" s="330"/>
      <c r="H96" s="244" t="s">
        <v>198</v>
      </c>
      <c r="I96" s="244">
        <v>26</v>
      </c>
      <c r="J96" s="244">
        <v>18</v>
      </c>
      <c r="K96" s="245" t="s">
        <v>891</v>
      </c>
      <c r="L96" s="244" t="s">
        <v>236</v>
      </c>
      <c r="M96" s="244">
        <v>0</v>
      </c>
    </row>
    <row r="97" spans="1:13" ht="40.5" customHeight="1">
      <c r="A97" s="45">
        <v>74</v>
      </c>
      <c r="B97" s="242">
        <v>7</v>
      </c>
      <c r="C97" s="243" t="s">
        <v>871</v>
      </c>
      <c r="D97" s="244" t="s">
        <v>51</v>
      </c>
      <c r="E97" s="330" t="s">
        <v>226</v>
      </c>
      <c r="F97" s="330"/>
      <c r="G97" s="330"/>
      <c r="H97" s="244" t="s">
        <v>35</v>
      </c>
      <c r="I97" s="244">
        <v>91</v>
      </c>
      <c r="J97" s="244">
        <v>52</v>
      </c>
      <c r="K97" s="245" t="s">
        <v>564</v>
      </c>
      <c r="L97" s="244" t="s">
        <v>9</v>
      </c>
      <c r="M97" s="244">
        <v>0</v>
      </c>
    </row>
    <row r="98" spans="1:13" ht="24.75" customHeight="1">
      <c r="A98" s="45">
        <v>75</v>
      </c>
      <c r="B98" s="242">
        <v>8</v>
      </c>
      <c r="C98" s="243" t="s">
        <v>900</v>
      </c>
      <c r="D98" s="244" t="s">
        <v>86</v>
      </c>
      <c r="E98" s="243" t="s">
        <v>576</v>
      </c>
      <c r="F98" s="243"/>
      <c r="G98" s="243"/>
      <c r="H98" s="244" t="s">
        <v>433</v>
      </c>
      <c r="I98" s="244">
        <v>49.8</v>
      </c>
      <c r="J98" s="244">
        <v>27</v>
      </c>
      <c r="K98" s="245" t="s">
        <v>739</v>
      </c>
      <c r="L98" s="244" t="s">
        <v>236</v>
      </c>
      <c r="M98" s="244">
        <v>1</v>
      </c>
    </row>
    <row r="99" spans="1:13" ht="24.75" customHeight="1">
      <c r="A99" s="45">
        <v>76</v>
      </c>
      <c r="B99" s="242">
        <v>9</v>
      </c>
      <c r="C99" s="243" t="s">
        <v>901</v>
      </c>
      <c r="D99" s="246" t="s">
        <v>86</v>
      </c>
      <c r="E99" s="243" t="s">
        <v>73</v>
      </c>
      <c r="F99" s="243"/>
      <c r="G99" s="243"/>
      <c r="H99" s="244" t="s">
        <v>205</v>
      </c>
      <c r="I99" s="244">
        <v>74</v>
      </c>
      <c r="J99" s="244">
        <v>50</v>
      </c>
      <c r="K99" s="250"/>
      <c r="L99" s="244" t="s">
        <v>740</v>
      </c>
      <c r="M99" s="244">
        <v>1</v>
      </c>
    </row>
    <row r="100" spans="1:13" ht="24.75" customHeight="1">
      <c r="A100" s="45">
        <v>77</v>
      </c>
      <c r="B100" s="242">
        <v>10</v>
      </c>
      <c r="C100" s="243" t="s">
        <v>541</v>
      </c>
      <c r="D100" s="244" t="s">
        <v>86</v>
      </c>
      <c r="E100" s="330" t="s">
        <v>73</v>
      </c>
      <c r="F100" s="330"/>
      <c r="G100" s="330"/>
      <c r="H100" s="244" t="s">
        <v>175</v>
      </c>
      <c r="I100" s="244">
        <v>49</v>
      </c>
      <c r="J100" s="244">
        <v>49</v>
      </c>
      <c r="K100" s="250" t="s">
        <v>542</v>
      </c>
      <c r="L100" s="244" t="s">
        <v>236</v>
      </c>
      <c r="M100" s="244">
        <v>1</v>
      </c>
    </row>
    <row r="101" spans="1:13" ht="24.75" customHeight="1">
      <c r="A101" s="45">
        <v>78</v>
      </c>
      <c r="B101" s="242">
        <v>11</v>
      </c>
      <c r="C101" s="243" t="s">
        <v>543</v>
      </c>
      <c r="D101" s="246" t="s">
        <v>86</v>
      </c>
      <c r="E101" s="330" t="s">
        <v>580</v>
      </c>
      <c r="F101" s="330"/>
      <c r="G101" s="330"/>
      <c r="H101" s="244" t="s">
        <v>205</v>
      </c>
      <c r="I101" s="244">
        <v>41.1</v>
      </c>
      <c r="J101" s="244">
        <v>41.1</v>
      </c>
      <c r="K101" s="250" t="s">
        <v>506</v>
      </c>
      <c r="L101" s="244" t="s">
        <v>236</v>
      </c>
      <c r="M101" s="244">
        <v>2</v>
      </c>
    </row>
    <row r="102" spans="1:13" ht="24.75" customHeight="1">
      <c r="A102" s="45">
        <v>79</v>
      </c>
      <c r="B102" s="242">
        <v>12</v>
      </c>
      <c r="C102" s="289" t="s">
        <v>250</v>
      </c>
      <c r="D102" s="246" t="s">
        <v>86</v>
      </c>
      <c r="E102" s="289" t="s">
        <v>885</v>
      </c>
      <c r="F102" s="266"/>
      <c r="G102" s="267"/>
      <c r="H102" s="290" t="s">
        <v>450</v>
      </c>
      <c r="I102" s="291">
        <v>5</v>
      </c>
      <c r="J102" s="291">
        <v>5</v>
      </c>
      <c r="K102" s="292" t="s">
        <v>890</v>
      </c>
      <c r="L102" s="289" t="s">
        <v>564</v>
      </c>
      <c r="M102" s="291">
        <v>0</v>
      </c>
    </row>
    <row r="103" spans="1:13" ht="24.75" customHeight="1">
      <c r="A103" s="45">
        <v>80</v>
      </c>
      <c r="B103" s="242">
        <v>13</v>
      </c>
      <c r="C103" s="289" t="s">
        <v>288</v>
      </c>
      <c r="D103" s="246" t="s">
        <v>86</v>
      </c>
      <c r="E103" s="289" t="s">
        <v>281</v>
      </c>
      <c r="F103" s="266"/>
      <c r="G103" s="267"/>
      <c r="H103" s="290" t="s">
        <v>175</v>
      </c>
      <c r="I103" s="291">
        <v>6</v>
      </c>
      <c r="J103" s="291">
        <v>6</v>
      </c>
      <c r="K103" s="292" t="s">
        <v>892</v>
      </c>
      <c r="L103" s="244" t="s">
        <v>236</v>
      </c>
      <c r="M103" s="291">
        <v>0</v>
      </c>
    </row>
    <row r="104" spans="1:13" ht="14.25" customHeight="1">
      <c r="A104" s="45"/>
      <c r="B104" s="258"/>
      <c r="C104" s="252" t="s">
        <v>295</v>
      </c>
      <c r="D104" s="258"/>
      <c r="E104" s="260"/>
      <c r="F104" s="261"/>
      <c r="G104" s="262"/>
      <c r="H104" s="258"/>
      <c r="I104" s="258">
        <f>SUM(I91:I103)</f>
        <v>681.34</v>
      </c>
      <c r="J104" s="258">
        <f>SUM(J91:J103)</f>
        <v>456.88</v>
      </c>
      <c r="K104" s="263"/>
      <c r="L104" s="270"/>
      <c r="M104" s="258">
        <f>SUM(M91:M103)</f>
        <v>10</v>
      </c>
    </row>
    <row r="105" spans="1:13" ht="14.25" customHeight="1">
      <c r="A105" s="45"/>
      <c r="B105" s="258"/>
      <c r="C105" s="339" t="s">
        <v>608</v>
      </c>
      <c r="D105" s="340"/>
      <c r="E105" s="340"/>
      <c r="F105" s="340"/>
      <c r="G105" s="340"/>
      <c r="H105" s="340"/>
      <c r="I105" s="340"/>
      <c r="J105" s="340"/>
      <c r="K105" s="340"/>
      <c r="L105" s="340"/>
      <c r="M105" s="341"/>
    </row>
    <row r="106" spans="1:13" ht="44.25" customHeight="1">
      <c r="A106" s="45">
        <v>81</v>
      </c>
      <c r="B106" s="242">
        <v>1</v>
      </c>
      <c r="C106" s="243" t="s">
        <v>871</v>
      </c>
      <c r="D106" s="244" t="s">
        <v>51</v>
      </c>
      <c r="E106" s="330" t="s">
        <v>908</v>
      </c>
      <c r="F106" s="330"/>
      <c r="G106" s="330"/>
      <c r="H106" s="244" t="s">
        <v>43</v>
      </c>
      <c r="I106" s="244">
        <v>49</v>
      </c>
      <c r="J106" s="244">
        <v>49</v>
      </c>
      <c r="K106" s="245" t="s">
        <v>874</v>
      </c>
      <c r="L106" s="265" t="s">
        <v>856</v>
      </c>
      <c r="M106" s="244">
        <v>1</v>
      </c>
    </row>
    <row r="107" spans="1:18" ht="37.5" customHeight="1">
      <c r="A107" s="45">
        <v>82</v>
      </c>
      <c r="B107" s="242">
        <v>2</v>
      </c>
      <c r="C107" s="265" t="s">
        <v>431</v>
      </c>
      <c r="D107" s="246" t="s">
        <v>86</v>
      </c>
      <c r="E107" s="265" t="s">
        <v>448</v>
      </c>
      <c r="F107" s="268" t="s">
        <v>175</v>
      </c>
      <c r="G107" s="244">
        <v>28</v>
      </c>
      <c r="H107" s="244" t="s">
        <v>449</v>
      </c>
      <c r="I107" s="244">
        <v>32</v>
      </c>
      <c r="J107" s="244">
        <v>28.65</v>
      </c>
      <c r="K107" s="243" t="s">
        <v>607</v>
      </c>
      <c r="L107" s="244" t="s">
        <v>236</v>
      </c>
      <c r="M107" s="244">
        <v>1</v>
      </c>
      <c r="O107" s="61" t="s">
        <v>290</v>
      </c>
      <c r="R107" s="67"/>
    </row>
    <row r="108" spans="1:13" ht="43.5" customHeight="1">
      <c r="A108" s="45">
        <v>83</v>
      </c>
      <c r="B108" s="242">
        <v>3</v>
      </c>
      <c r="C108" s="243" t="s">
        <v>444</v>
      </c>
      <c r="D108" s="244" t="s">
        <v>86</v>
      </c>
      <c r="E108" s="330" t="s">
        <v>909</v>
      </c>
      <c r="F108" s="330"/>
      <c r="G108" s="330"/>
      <c r="H108" s="244" t="s">
        <v>127</v>
      </c>
      <c r="I108" s="244">
        <v>30</v>
      </c>
      <c r="J108" s="244">
        <v>19.5</v>
      </c>
      <c r="K108" s="245" t="s">
        <v>128</v>
      </c>
      <c r="L108" s="244" t="s">
        <v>129</v>
      </c>
      <c r="M108" s="244">
        <v>2</v>
      </c>
    </row>
    <row r="109" spans="1:13" ht="19.5" customHeight="1">
      <c r="A109" s="45">
        <v>84</v>
      </c>
      <c r="B109" s="242">
        <v>4</v>
      </c>
      <c r="C109" s="243" t="s">
        <v>144</v>
      </c>
      <c r="D109" s="244" t="s">
        <v>86</v>
      </c>
      <c r="E109" s="330" t="s">
        <v>886</v>
      </c>
      <c r="F109" s="330"/>
      <c r="G109" s="330"/>
      <c r="H109" s="244" t="s">
        <v>145</v>
      </c>
      <c r="I109" s="244">
        <v>24</v>
      </c>
      <c r="J109" s="244">
        <v>18.5</v>
      </c>
      <c r="K109" s="245" t="s">
        <v>146</v>
      </c>
      <c r="L109" s="244" t="s">
        <v>236</v>
      </c>
      <c r="M109" s="244">
        <v>2</v>
      </c>
    </row>
    <row r="110" spans="1:13" ht="35.25" customHeight="1">
      <c r="A110" s="230">
        <v>85</v>
      </c>
      <c r="B110" s="242">
        <v>5</v>
      </c>
      <c r="C110" s="243" t="s">
        <v>388</v>
      </c>
      <c r="D110" s="246" t="s">
        <v>86</v>
      </c>
      <c r="E110" s="243" t="s">
        <v>406</v>
      </c>
      <c r="F110" s="243"/>
      <c r="G110" s="243"/>
      <c r="H110" s="244" t="s">
        <v>249</v>
      </c>
      <c r="I110" s="244">
        <v>31.7</v>
      </c>
      <c r="J110" s="244">
        <v>8</v>
      </c>
      <c r="K110" s="245" t="s">
        <v>837</v>
      </c>
      <c r="L110" s="243" t="s">
        <v>70</v>
      </c>
      <c r="M110" s="244">
        <v>2</v>
      </c>
    </row>
    <row r="111" spans="1:13" ht="12.75" customHeight="1">
      <c r="A111" s="45"/>
      <c r="B111" s="258"/>
      <c r="C111" s="252" t="s">
        <v>295</v>
      </c>
      <c r="D111" s="258"/>
      <c r="E111" s="260"/>
      <c r="F111" s="261"/>
      <c r="G111" s="262"/>
      <c r="H111" s="258"/>
      <c r="I111" s="258">
        <f>SUM(I106:I110)</f>
        <v>166.7</v>
      </c>
      <c r="J111" s="258">
        <f>SUM(J106:J110)</f>
        <v>123.65</v>
      </c>
      <c r="K111" s="263"/>
      <c r="L111" s="264"/>
      <c r="M111" s="258">
        <f>SUM(M106:M110)</f>
        <v>8</v>
      </c>
    </row>
    <row r="112" spans="1:13" ht="12.75" customHeight="1">
      <c r="A112" s="45"/>
      <c r="B112" s="64"/>
      <c r="C112" s="362" t="s">
        <v>609</v>
      </c>
      <c r="D112" s="365"/>
      <c r="E112" s="365"/>
      <c r="F112" s="365"/>
      <c r="G112" s="365"/>
      <c r="H112" s="365"/>
      <c r="I112" s="365"/>
      <c r="J112" s="365"/>
      <c r="K112" s="365"/>
      <c r="L112" s="365"/>
      <c r="M112" s="366"/>
    </row>
    <row r="113" spans="1:13" ht="38.25">
      <c r="A113" s="45">
        <v>86</v>
      </c>
      <c r="B113" s="44">
        <v>1</v>
      </c>
      <c r="C113" s="47" t="s">
        <v>871</v>
      </c>
      <c r="D113" s="31" t="s">
        <v>51</v>
      </c>
      <c r="E113" s="354" t="s">
        <v>895</v>
      </c>
      <c r="F113" s="354"/>
      <c r="G113" s="354"/>
      <c r="H113" s="31" t="s">
        <v>13</v>
      </c>
      <c r="I113" s="31">
        <v>100</v>
      </c>
      <c r="J113" s="31">
        <v>58</v>
      </c>
      <c r="K113" s="49" t="s">
        <v>27</v>
      </c>
      <c r="L113" s="31" t="s">
        <v>154</v>
      </c>
      <c r="M113" s="31">
        <v>0</v>
      </c>
    </row>
    <row r="114" spans="1:13" ht="25.5">
      <c r="A114" s="45">
        <v>87</v>
      </c>
      <c r="B114" s="44">
        <v>2</v>
      </c>
      <c r="C114" s="47" t="s">
        <v>151</v>
      </c>
      <c r="D114" s="31" t="s">
        <v>86</v>
      </c>
      <c r="E114" s="334" t="s">
        <v>694</v>
      </c>
      <c r="F114" s="334"/>
      <c r="G114" s="334"/>
      <c r="H114" s="31" t="s">
        <v>152</v>
      </c>
      <c r="I114" s="31">
        <v>80</v>
      </c>
      <c r="J114" s="31">
        <v>56</v>
      </c>
      <c r="K114" s="49" t="s">
        <v>153</v>
      </c>
      <c r="L114" s="31" t="s">
        <v>154</v>
      </c>
      <c r="M114" s="31">
        <v>1</v>
      </c>
    </row>
    <row r="115" spans="1:13" ht="26.25" customHeight="1">
      <c r="A115" s="45">
        <v>88</v>
      </c>
      <c r="B115" s="44">
        <v>3</v>
      </c>
      <c r="C115" s="47" t="s">
        <v>59</v>
      </c>
      <c r="D115" s="31" t="s">
        <v>86</v>
      </c>
      <c r="E115" s="334" t="s">
        <v>695</v>
      </c>
      <c r="F115" s="334"/>
      <c r="G115" s="334"/>
      <c r="H115" s="31" t="s">
        <v>110</v>
      </c>
      <c r="I115" s="31">
        <v>63</v>
      </c>
      <c r="J115" s="31">
        <v>45</v>
      </c>
      <c r="K115" s="49" t="s">
        <v>155</v>
      </c>
      <c r="L115" s="31" t="s">
        <v>236</v>
      </c>
      <c r="M115" s="31">
        <v>2</v>
      </c>
    </row>
    <row r="116" spans="1:13" ht="25.5" customHeight="1">
      <c r="A116" s="45">
        <v>89</v>
      </c>
      <c r="B116" s="44">
        <v>4</v>
      </c>
      <c r="C116" s="47" t="s">
        <v>902</v>
      </c>
      <c r="D116" s="52" t="s">
        <v>86</v>
      </c>
      <c r="E116" s="354" t="s">
        <v>696</v>
      </c>
      <c r="F116" s="354"/>
      <c r="G116" s="354"/>
      <c r="H116" s="31" t="s">
        <v>175</v>
      </c>
      <c r="I116" s="31">
        <v>60</v>
      </c>
      <c r="J116" s="31">
        <v>14.8</v>
      </c>
      <c r="K116" s="121" t="s">
        <v>572</v>
      </c>
      <c r="L116" s="31" t="s">
        <v>236</v>
      </c>
      <c r="M116" s="31">
        <v>1</v>
      </c>
    </row>
    <row r="117" spans="1:13" ht="25.5" customHeight="1">
      <c r="A117" s="45">
        <v>90</v>
      </c>
      <c r="B117" s="44">
        <v>5</v>
      </c>
      <c r="C117" s="30" t="s">
        <v>251</v>
      </c>
      <c r="D117" s="52" t="s">
        <v>86</v>
      </c>
      <c r="E117" s="30" t="s">
        <v>276</v>
      </c>
      <c r="F117" s="142"/>
      <c r="G117" s="142"/>
      <c r="H117" s="89" t="s">
        <v>175</v>
      </c>
      <c r="I117" s="31">
        <v>27</v>
      </c>
      <c r="J117" s="31">
        <v>10</v>
      </c>
      <c r="K117" s="49" t="s">
        <v>510</v>
      </c>
      <c r="L117" s="31" t="s">
        <v>236</v>
      </c>
      <c r="M117" s="31">
        <v>0</v>
      </c>
    </row>
    <row r="118" spans="1:13" ht="12.75">
      <c r="A118" s="45"/>
      <c r="B118" s="64"/>
      <c r="C118" s="68" t="s">
        <v>295</v>
      </c>
      <c r="D118" s="64"/>
      <c r="E118" s="69"/>
      <c r="F118" s="70"/>
      <c r="G118" s="71"/>
      <c r="H118" s="64"/>
      <c r="I118" s="64">
        <f>SUM(I113:I117)</f>
        <v>330</v>
      </c>
      <c r="J118" s="64">
        <f>SUM(J113:J117)</f>
        <v>183.8</v>
      </c>
      <c r="K118" s="73"/>
      <c r="L118" s="215"/>
      <c r="M118" s="64">
        <f>SUM(M113:M117)</f>
        <v>4</v>
      </c>
    </row>
    <row r="119" spans="1:13" ht="15.75" customHeight="1">
      <c r="A119" s="45"/>
      <c r="B119" s="252"/>
      <c r="C119" s="339" t="s">
        <v>610</v>
      </c>
      <c r="D119" s="340"/>
      <c r="E119" s="340"/>
      <c r="F119" s="340"/>
      <c r="G119" s="340"/>
      <c r="H119" s="340"/>
      <c r="I119" s="340"/>
      <c r="J119" s="340"/>
      <c r="K119" s="340"/>
      <c r="L119" s="340"/>
      <c r="M119" s="341"/>
    </row>
    <row r="120" spans="1:14" ht="38.25">
      <c r="A120" s="45">
        <v>91</v>
      </c>
      <c r="B120" s="293">
        <v>1</v>
      </c>
      <c r="C120" s="243" t="s">
        <v>875</v>
      </c>
      <c r="D120" s="243" t="s">
        <v>51</v>
      </c>
      <c r="E120" s="330" t="s">
        <v>499</v>
      </c>
      <c r="F120" s="330"/>
      <c r="G120" s="330"/>
      <c r="H120" s="243" t="s">
        <v>44</v>
      </c>
      <c r="I120" s="243">
        <v>196</v>
      </c>
      <c r="J120" s="243">
        <v>57</v>
      </c>
      <c r="K120" s="243" t="s">
        <v>48</v>
      </c>
      <c r="L120" s="243" t="s">
        <v>236</v>
      </c>
      <c r="M120" s="243">
        <v>0</v>
      </c>
      <c r="N120" s="120"/>
    </row>
    <row r="121" spans="1:14" ht="38.25">
      <c r="A121" s="45">
        <v>92</v>
      </c>
      <c r="B121" s="293">
        <v>2</v>
      </c>
      <c r="C121" s="243" t="s">
        <v>871</v>
      </c>
      <c r="D121" s="243" t="s">
        <v>51</v>
      </c>
      <c r="E121" s="330" t="s">
        <v>49</v>
      </c>
      <c r="F121" s="330"/>
      <c r="G121" s="330"/>
      <c r="H121" s="243" t="s">
        <v>38</v>
      </c>
      <c r="I121" s="243">
        <v>56</v>
      </c>
      <c r="J121" s="243">
        <v>52</v>
      </c>
      <c r="K121" s="243" t="s">
        <v>564</v>
      </c>
      <c r="L121" s="243" t="s">
        <v>219</v>
      </c>
      <c r="M121" s="243">
        <v>0</v>
      </c>
      <c r="N121" s="120"/>
    </row>
    <row r="122" spans="1:14" ht="27.75" customHeight="1">
      <c r="A122" s="45">
        <v>93</v>
      </c>
      <c r="B122" s="293">
        <v>3</v>
      </c>
      <c r="C122" s="243" t="s">
        <v>159</v>
      </c>
      <c r="D122" s="243" t="s">
        <v>86</v>
      </c>
      <c r="E122" s="330" t="s">
        <v>160</v>
      </c>
      <c r="F122" s="330"/>
      <c r="G122" s="330"/>
      <c r="H122" s="243" t="s">
        <v>161</v>
      </c>
      <c r="I122" s="243">
        <v>36</v>
      </c>
      <c r="J122" s="243">
        <v>16</v>
      </c>
      <c r="K122" s="243" t="s">
        <v>838</v>
      </c>
      <c r="L122" s="243" t="s">
        <v>857</v>
      </c>
      <c r="M122" s="243">
        <v>2</v>
      </c>
      <c r="N122" s="120"/>
    </row>
    <row r="123" spans="1:14" ht="27.75" customHeight="1">
      <c r="A123" s="45">
        <v>94</v>
      </c>
      <c r="B123" s="293">
        <v>4</v>
      </c>
      <c r="C123" s="243" t="s">
        <v>162</v>
      </c>
      <c r="D123" s="243" t="s">
        <v>86</v>
      </c>
      <c r="E123" s="358" t="s">
        <v>163</v>
      </c>
      <c r="F123" s="359"/>
      <c r="G123" s="360"/>
      <c r="H123" s="243" t="s">
        <v>161</v>
      </c>
      <c r="I123" s="243">
        <v>36</v>
      </c>
      <c r="J123" s="243">
        <v>16</v>
      </c>
      <c r="K123" s="243" t="s">
        <v>307</v>
      </c>
      <c r="L123" s="243" t="s">
        <v>857</v>
      </c>
      <c r="M123" s="243">
        <v>1</v>
      </c>
      <c r="N123" s="120"/>
    </row>
    <row r="124" spans="1:14" ht="40.5" customHeight="1">
      <c r="A124" s="45">
        <v>95</v>
      </c>
      <c r="B124" s="293">
        <v>5</v>
      </c>
      <c r="C124" s="243" t="s">
        <v>89</v>
      </c>
      <c r="D124" s="243" t="s">
        <v>86</v>
      </c>
      <c r="E124" s="330" t="s">
        <v>398</v>
      </c>
      <c r="F124" s="330"/>
      <c r="G124" s="330"/>
      <c r="H124" s="243" t="s">
        <v>156</v>
      </c>
      <c r="I124" s="243">
        <v>81</v>
      </c>
      <c r="J124" s="243">
        <v>20</v>
      </c>
      <c r="K124" s="243" t="s">
        <v>90</v>
      </c>
      <c r="L124" s="243" t="s">
        <v>157</v>
      </c>
      <c r="M124" s="243">
        <v>0</v>
      </c>
      <c r="N124" s="120"/>
    </row>
    <row r="125" spans="1:14" ht="25.5" customHeight="1">
      <c r="A125" s="45">
        <v>96</v>
      </c>
      <c r="B125" s="293">
        <v>6</v>
      </c>
      <c r="C125" s="243" t="s">
        <v>399</v>
      </c>
      <c r="D125" s="243" t="s">
        <v>86</v>
      </c>
      <c r="E125" s="330" t="s">
        <v>962</v>
      </c>
      <c r="F125" s="330"/>
      <c r="G125" s="330"/>
      <c r="H125" s="243" t="s">
        <v>127</v>
      </c>
      <c r="I125" s="243">
        <v>36</v>
      </c>
      <c r="J125" s="243">
        <v>17</v>
      </c>
      <c r="K125" s="243" t="s">
        <v>400</v>
      </c>
      <c r="L125" s="243" t="s">
        <v>236</v>
      </c>
      <c r="M125" s="243">
        <v>2</v>
      </c>
      <c r="N125" s="120"/>
    </row>
    <row r="126" spans="1:14" ht="24" customHeight="1">
      <c r="A126" s="45">
        <v>97</v>
      </c>
      <c r="B126" s="293">
        <v>7</v>
      </c>
      <c r="C126" s="243" t="s">
        <v>741</v>
      </c>
      <c r="D126" s="243" t="s">
        <v>86</v>
      </c>
      <c r="E126" s="358" t="s">
        <v>864</v>
      </c>
      <c r="F126" s="359"/>
      <c r="G126" s="360"/>
      <c r="H126" s="243" t="s">
        <v>158</v>
      </c>
      <c r="I126" s="243">
        <v>100</v>
      </c>
      <c r="J126" s="243">
        <v>25</v>
      </c>
      <c r="K126" s="243" t="s">
        <v>865</v>
      </c>
      <c r="L126" s="243" t="s">
        <v>236</v>
      </c>
      <c r="M126" s="243">
        <v>0</v>
      </c>
      <c r="N126" s="120"/>
    </row>
    <row r="127" spans="1:14" ht="25.5" customHeight="1">
      <c r="A127" s="45">
        <v>98</v>
      </c>
      <c r="B127" s="293">
        <v>8</v>
      </c>
      <c r="C127" s="243" t="s">
        <v>452</v>
      </c>
      <c r="D127" s="294" t="s">
        <v>86</v>
      </c>
      <c r="E127" s="243" t="s">
        <v>453</v>
      </c>
      <c r="F127" s="295"/>
      <c r="G127" s="243"/>
      <c r="H127" s="243" t="s">
        <v>454</v>
      </c>
      <c r="I127" s="243">
        <v>30</v>
      </c>
      <c r="J127" s="243">
        <v>8</v>
      </c>
      <c r="K127" s="243" t="s">
        <v>927</v>
      </c>
      <c r="L127" s="243" t="s">
        <v>236</v>
      </c>
      <c r="M127" s="243">
        <v>0</v>
      </c>
      <c r="N127" s="120"/>
    </row>
    <row r="128" spans="1:14" ht="29.25" customHeight="1">
      <c r="A128" s="45">
        <v>99</v>
      </c>
      <c r="B128" s="293">
        <v>9</v>
      </c>
      <c r="C128" s="243" t="s">
        <v>274</v>
      </c>
      <c r="D128" s="294" t="s">
        <v>86</v>
      </c>
      <c r="E128" s="243" t="s">
        <v>652</v>
      </c>
      <c r="F128" s="296"/>
      <c r="G128" s="267"/>
      <c r="H128" s="295" t="s">
        <v>296</v>
      </c>
      <c r="I128" s="243">
        <v>21</v>
      </c>
      <c r="J128" s="243">
        <v>15</v>
      </c>
      <c r="K128" s="243" t="s">
        <v>259</v>
      </c>
      <c r="L128" s="243" t="s">
        <v>236</v>
      </c>
      <c r="M128" s="243">
        <v>1</v>
      </c>
      <c r="N128" s="120"/>
    </row>
    <row r="129" spans="1:14" ht="27" customHeight="1">
      <c r="A129" s="45">
        <v>100</v>
      </c>
      <c r="B129" s="293">
        <v>10</v>
      </c>
      <c r="C129" s="243" t="s">
        <v>424</v>
      </c>
      <c r="D129" s="294" t="s">
        <v>86</v>
      </c>
      <c r="E129" s="243" t="s">
        <v>451</v>
      </c>
      <c r="F129" s="296"/>
      <c r="G129" s="267"/>
      <c r="H129" s="295" t="s">
        <v>282</v>
      </c>
      <c r="I129" s="243">
        <v>30</v>
      </c>
      <c r="J129" s="243">
        <v>15</v>
      </c>
      <c r="K129" s="243" t="s">
        <v>421</v>
      </c>
      <c r="L129" s="243" t="s">
        <v>236</v>
      </c>
      <c r="M129" s="243">
        <v>2</v>
      </c>
      <c r="N129" s="120"/>
    </row>
    <row r="130" spans="1:14" ht="29.25" customHeight="1">
      <c r="A130" s="45">
        <v>101</v>
      </c>
      <c r="B130" s="293">
        <v>11</v>
      </c>
      <c r="C130" s="243" t="s">
        <v>425</v>
      </c>
      <c r="D130" s="294" t="s">
        <v>86</v>
      </c>
      <c r="E130" s="243" t="s">
        <v>653</v>
      </c>
      <c r="F130" s="296"/>
      <c r="G130" s="267"/>
      <c r="H130" s="295" t="s">
        <v>282</v>
      </c>
      <c r="I130" s="243">
        <v>12</v>
      </c>
      <c r="J130" s="243">
        <v>9</v>
      </c>
      <c r="K130" s="243" t="s">
        <v>401</v>
      </c>
      <c r="L130" s="243" t="s">
        <v>182</v>
      </c>
      <c r="M130" s="243">
        <v>0</v>
      </c>
      <c r="N130" s="120"/>
    </row>
    <row r="131" spans="1:14" ht="14.25" customHeight="1">
      <c r="A131" s="45"/>
      <c r="B131" s="252"/>
      <c r="C131" s="252" t="s">
        <v>295</v>
      </c>
      <c r="D131" s="252"/>
      <c r="E131" s="260"/>
      <c r="F131" s="297"/>
      <c r="G131" s="262"/>
      <c r="H131" s="252"/>
      <c r="I131" s="252">
        <f>SUM(I120:I130)</f>
        <v>634</v>
      </c>
      <c r="J131" s="252">
        <f>SUM(J120:J130)</f>
        <v>250</v>
      </c>
      <c r="K131" s="264"/>
      <c r="L131" s="264"/>
      <c r="M131" s="252">
        <f>SUM(M120:M130)</f>
        <v>8</v>
      </c>
      <c r="N131" s="120"/>
    </row>
    <row r="132" spans="1:13" ht="14.25" customHeight="1">
      <c r="A132" s="45"/>
      <c r="B132" s="64"/>
      <c r="C132" s="362" t="s">
        <v>611</v>
      </c>
      <c r="D132" s="365"/>
      <c r="E132" s="365"/>
      <c r="F132" s="365"/>
      <c r="G132" s="365"/>
      <c r="H132" s="365"/>
      <c r="I132" s="365"/>
      <c r="J132" s="365"/>
      <c r="K132" s="365"/>
      <c r="L132" s="365"/>
      <c r="M132" s="366"/>
    </row>
    <row r="133" spans="1:13" ht="38.25">
      <c r="A133" s="45">
        <v>102</v>
      </c>
      <c r="B133" s="44">
        <v>1</v>
      </c>
      <c r="C133" s="47" t="s">
        <v>871</v>
      </c>
      <c r="D133" s="31" t="s">
        <v>51</v>
      </c>
      <c r="E133" s="334" t="s">
        <v>19</v>
      </c>
      <c r="F133" s="334"/>
      <c r="G133" s="334"/>
      <c r="H133" s="31" t="s">
        <v>13</v>
      </c>
      <c r="I133" s="31">
        <v>85</v>
      </c>
      <c r="J133" s="31">
        <v>61</v>
      </c>
      <c r="K133" s="49" t="s">
        <v>456</v>
      </c>
      <c r="L133" s="30" t="s">
        <v>856</v>
      </c>
      <c r="M133" s="31">
        <v>1</v>
      </c>
    </row>
    <row r="134" spans="1:13" ht="26.25" customHeight="1">
      <c r="A134" s="45">
        <v>103</v>
      </c>
      <c r="B134" s="44">
        <v>2</v>
      </c>
      <c r="C134" s="47" t="s">
        <v>184</v>
      </c>
      <c r="D134" s="31" t="s">
        <v>86</v>
      </c>
      <c r="E134" s="334" t="s">
        <v>626</v>
      </c>
      <c r="F134" s="334"/>
      <c r="G134" s="334"/>
      <c r="H134" s="31" t="s">
        <v>127</v>
      </c>
      <c r="I134" s="31">
        <v>90.57</v>
      </c>
      <c r="J134" s="31">
        <v>34.13</v>
      </c>
      <c r="K134" s="49" t="s">
        <v>185</v>
      </c>
      <c r="L134" s="31" t="s">
        <v>236</v>
      </c>
      <c r="M134" s="31">
        <v>3</v>
      </c>
    </row>
    <row r="135" spans="1:13" ht="27.75" customHeight="1">
      <c r="A135" s="45">
        <v>104</v>
      </c>
      <c r="B135" s="44">
        <v>3</v>
      </c>
      <c r="C135" s="47" t="s">
        <v>186</v>
      </c>
      <c r="D135" s="31" t="s">
        <v>86</v>
      </c>
      <c r="E135" s="334" t="s">
        <v>627</v>
      </c>
      <c r="F135" s="334"/>
      <c r="G135" s="334"/>
      <c r="H135" s="31" t="s">
        <v>187</v>
      </c>
      <c r="I135" s="31">
        <v>43.2</v>
      </c>
      <c r="J135" s="31">
        <v>28.16</v>
      </c>
      <c r="K135" s="49" t="s">
        <v>839</v>
      </c>
      <c r="L135" s="31" t="s">
        <v>236</v>
      </c>
      <c r="M135" s="31">
        <v>0</v>
      </c>
    </row>
    <row r="136" spans="1:13" ht="25.5">
      <c r="A136" s="45">
        <v>105</v>
      </c>
      <c r="B136" s="44">
        <v>4</v>
      </c>
      <c r="C136" s="47" t="s">
        <v>188</v>
      </c>
      <c r="D136" s="31" t="s">
        <v>86</v>
      </c>
      <c r="E136" s="334" t="s">
        <v>189</v>
      </c>
      <c r="F136" s="334"/>
      <c r="G136" s="334"/>
      <c r="H136" s="31" t="s">
        <v>190</v>
      </c>
      <c r="I136" s="31">
        <v>30</v>
      </c>
      <c r="J136" s="31">
        <v>25</v>
      </c>
      <c r="K136" s="49" t="s">
        <v>191</v>
      </c>
      <c r="L136" s="31" t="s">
        <v>192</v>
      </c>
      <c r="M136" s="31">
        <v>1</v>
      </c>
    </row>
    <row r="137" spans="1:13" ht="25.5">
      <c r="A137" s="45">
        <v>106</v>
      </c>
      <c r="B137" s="44">
        <v>5</v>
      </c>
      <c r="C137" s="47" t="s">
        <v>193</v>
      </c>
      <c r="D137" s="31" t="s">
        <v>165</v>
      </c>
      <c r="E137" s="334" t="s">
        <v>194</v>
      </c>
      <c r="F137" s="334"/>
      <c r="G137" s="334"/>
      <c r="H137" s="31" t="s">
        <v>175</v>
      </c>
      <c r="I137" s="31">
        <v>30</v>
      </c>
      <c r="J137" s="31">
        <v>20</v>
      </c>
      <c r="K137" s="49" t="s">
        <v>191</v>
      </c>
      <c r="L137" s="31" t="s">
        <v>195</v>
      </c>
      <c r="M137" s="31">
        <v>1</v>
      </c>
    </row>
    <row r="138" spans="1:13" ht="42.75" customHeight="1">
      <c r="A138" s="45">
        <v>107</v>
      </c>
      <c r="B138" s="44">
        <v>6</v>
      </c>
      <c r="C138" s="277" t="s">
        <v>875</v>
      </c>
      <c r="D138" s="31" t="s">
        <v>51</v>
      </c>
      <c r="E138" s="346" t="s">
        <v>915</v>
      </c>
      <c r="F138" s="347"/>
      <c r="G138" s="348"/>
      <c r="H138" s="34" t="s">
        <v>17</v>
      </c>
      <c r="I138" s="124">
        <v>35</v>
      </c>
      <c r="J138" s="34">
        <v>35</v>
      </c>
      <c r="K138" s="298" t="s">
        <v>564</v>
      </c>
      <c r="L138" s="34"/>
      <c r="M138" s="34"/>
    </row>
    <row r="139" spans="1:13" ht="38.25">
      <c r="A139" s="45">
        <v>108</v>
      </c>
      <c r="B139" s="44">
        <v>7</v>
      </c>
      <c r="C139" s="47" t="s">
        <v>871</v>
      </c>
      <c r="D139" s="31" t="s">
        <v>51</v>
      </c>
      <c r="E139" s="334" t="s">
        <v>18</v>
      </c>
      <c r="F139" s="334"/>
      <c r="G139" s="334"/>
      <c r="H139" s="31" t="s">
        <v>15</v>
      </c>
      <c r="I139" s="31">
        <v>98</v>
      </c>
      <c r="J139" s="31">
        <v>29</v>
      </c>
      <c r="K139" s="49" t="s">
        <v>963</v>
      </c>
      <c r="L139" s="31" t="s">
        <v>195</v>
      </c>
      <c r="M139" s="31">
        <v>1</v>
      </c>
    </row>
    <row r="140" spans="1:13" ht="24.75" customHeight="1">
      <c r="A140" s="45">
        <v>109</v>
      </c>
      <c r="B140" s="44">
        <v>8</v>
      </c>
      <c r="C140" s="47" t="s">
        <v>612</v>
      </c>
      <c r="D140" s="52" t="s">
        <v>86</v>
      </c>
      <c r="E140" s="276" t="s">
        <v>703</v>
      </c>
      <c r="F140" s="299"/>
      <c r="G140" s="299"/>
      <c r="H140" s="31" t="s">
        <v>175</v>
      </c>
      <c r="I140" s="31">
        <v>135</v>
      </c>
      <c r="J140" s="31">
        <v>75</v>
      </c>
      <c r="K140" s="49" t="s">
        <v>571</v>
      </c>
      <c r="L140" s="31" t="s">
        <v>195</v>
      </c>
      <c r="M140" s="31">
        <v>3</v>
      </c>
    </row>
    <row r="141" spans="1:13" ht="24.75" customHeight="1">
      <c r="A141" s="45">
        <v>110</v>
      </c>
      <c r="B141" s="44">
        <v>9</v>
      </c>
      <c r="C141" s="30" t="s">
        <v>294</v>
      </c>
      <c r="D141" s="52" t="s">
        <v>86</v>
      </c>
      <c r="E141" s="30" t="s">
        <v>351</v>
      </c>
      <c r="F141" s="299"/>
      <c r="G141" s="299"/>
      <c r="H141" s="89" t="s">
        <v>175</v>
      </c>
      <c r="I141" s="31">
        <v>25</v>
      </c>
      <c r="J141" s="31">
        <v>25</v>
      </c>
      <c r="K141" s="49" t="s">
        <v>964</v>
      </c>
      <c r="L141" s="30" t="s">
        <v>273</v>
      </c>
      <c r="M141" s="31">
        <v>0</v>
      </c>
    </row>
    <row r="142" spans="1:13" ht="13.5" customHeight="1">
      <c r="A142" s="45"/>
      <c r="B142" s="64"/>
      <c r="C142" s="68" t="s">
        <v>295</v>
      </c>
      <c r="D142" s="64"/>
      <c r="E142" s="69"/>
      <c r="F142" s="300"/>
      <c r="G142" s="300"/>
      <c r="H142" s="64"/>
      <c r="I142" s="64">
        <f>SUM(I133:I141)</f>
        <v>571.77</v>
      </c>
      <c r="J142" s="64">
        <f>SUM(J133:J141)</f>
        <v>332.28999999999996</v>
      </c>
      <c r="K142" s="72"/>
      <c r="L142" s="64"/>
      <c r="M142" s="64">
        <f>SUM(M133:M141)</f>
        <v>10</v>
      </c>
    </row>
    <row r="143" spans="1:13" ht="13.5" customHeight="1">
      <c r="A143" s="45"/>
      <c r="B143" s="64"/>
      <c r="C143" s="377" t="s">
        <v>613</v>
      </c>
      <c r="D143" s="378"/>
      <c r="E143" s="378"/>
      <c r="F143" s="378"/>
      <c r="G143" s="378"/>
      <c r="H143" s="378"/>
      <c r="I143" s="378"/>
      <c r="J143" s="378"/>
      <c r="K143" s="378"/>
      <c r="L143" s="378"/>
      <c r="M143" s="379"/>
    </row>
    <row r="144" spans="1:13" ht="33.75" customHeight="1">
      <c r="A144" s="45">
        <v>111</v>
      </c>
      <c r="B144" s="44">
        <v>1</v>
      </c>
      <c r="C144" s="47" t="s">
        <v>50</v>
      </c>
      <c r="D144" s="31" t="s">
        <v>51</v>
      </c>
      <c r="E144" s="334" t="s">
        <v>52</v>
      </c>
      <c r="F144" s="334"/>
      <c r="G144" s="334"/>
      <c r="H144" s="31" t="s">
        <v>53</v>
      </c>
      <c r="I144" s="31">
        <v>212</v>
      </c>
      <c r="J144" s="31">
        <v>114</v>
      </c>
      <c r="K144" s="49" t="s">
        <v>54</v>
      </c>
      <c r="L144" s="31" t="s">
        <v>55</v>
      </c>
      <c r="M144" s="31">
        <v>2</v>
      </c>
    </row>
    <row r="145" spans="1:13" ht="23.25" customHeight="1">
      <c r="A145" s="45">
        <v>112</v>
      </c>
      <c r="B145" s="44">
        <v>2</v>
      </c>
      <c r="C145" s="47" t="s">
        <v>56</v>
      </c>
      <c r="D145" s="31" t="s">
        <v>51</v>
      </c>
      <c r="E145" s="334" t="s">
        <v>227</v>
      </c>
      <c r="F145" s="334"/>
      <c r="G145" s="334"/>
      <c r="H145" s="31" t="s">
        <v>58</v>
      </c>
      <c r="I145" s="31">
        <v>81</v>
      </c>
      <c r="J145" s="31">
        <v>54</v>
      </c>
      <c r="K145" s="49" t="s">
        <v>564</v>
      </c>
      <c r="L145" s="31"/>
      <c r="M145" s="31">
        <v>0</v>
      </c>
    </row>
    <row r="146" spans="1:13" ht="24.75" customHeight="1">
      <c r="A146" s="45">
        <v>113</v>
      </c>
      <c r="B146" s="44">
        <f>B145+1</f>
        <v>3</v>
      </c>
      <c r="C146" s="47" t="s">
        <v>59</v>
      </c>
      <c r="D146" s="31" t="s">
        <v>51</v>
      </c>
      <c r="E146" s="334" t="s">
        <v>60</v>
      </c>
      <c r="F146" s="334"/>
      <c r="G146" s="334"/>
      <c r="H146" s="31" t="s">
        <v>61</v>
      </c>
      <c r="I146" s="31">
        <v>125</v>
      </c>
      <c r="J146" s="31">
        <v>67</v>
      </c>
      <c r="K146" s="49" t="s">
        <v>881</v>
      </c>
      <c r="L146" s="31" t="s">
        <v>9</v>
      </c>
      <c r="M146" s="31">
        <v>3</v>
      </c>
    </row>
    <row r="147" spans="1:13" ht="24.75" customHeight="1">
      <c r="A147" s="45">
        <v>114</v>
      </c>
      <c r="B147" s="44">
        <f>B146+1</f>
        <v>4</v>
      </c>
      <c r="C147" s="47" t="s">
        <v>62</v>
      </c>
      <c r="D147" s="31" t="s">
        <v>51</v>
      </c>
      <c r="E147" s="334" t="s">
        <v>63</v>
      </c>
      <c r="F147" s="334"/>
      <c r="G147" s="334"/>
      <c r="H147" s="31" t="s">
        <v>40</v>
      </c>
      <c r="I147" s="31">
        <v>92</v>
      </c>
      <c r="J147" s="31">
        <v>42</v>
      </c>
      <c r="K147" s="49" t="s">
        <v>64</v>
      </c>
      <c r="L147" s="31" t="s">
        <v>9</v>
      </c>
      <c r="M147" s="31">
        <v>1</v>
      </c>
    </row>
    <row r="148" spans="1:13" ht="20.25" customHeight="1">
      <c r="A148" s="45">
        <v>115</v>
      </c>
      <c r="B148" s="44">
        <f>B147+1</f>
        <v>5</v>
      </c>
      <c r="C148" s="47" t="s">
        <v>65</v>
      </c>
      <c r="D148" s="31" t="s">
        <v>51</v>
      </c>
      <c r="E148" s="334" t="s">
        <v>629</v>
      </c>
      <c r="F148" s="334"/>
      <c r="G148" s="334"/>
      <c r="H148" s="31" t="s">
        <v>66</v>
      </c>
      <c r="I148" s="31">
        <v>353</v>
      </c>
      <c r="J148" s="31">
        <v>93</v>
      </c>
      <c r="K148" s="49" t="s">
        <v>879</v>
      </c>
      <c r="L148" s="31" t="s">
        <v>9</v>
      </c>
      <c r="M148" s="31">
        <v>5</v>
      </c>
    </row>
    <row r="149" spans="1:13" ht="26.25" customHeight="1">
      <c r="A149" s="45">
        <v>116</v>
      </c>
      <c r="B149" s="44">
        <f>B148+1</f>
        <v>6</v>
      </c>
      <c r="C149" s="47" t="s">
        <v>353</v>
      </c>
      <c r="D149" s="31" t="s">
        <v>51</v>
      </c>
      <c r="E149" s="334" t="s">
        <v>628</v>
      </c>
      <c r="F149" s="334"/>
      <c r="G149" s="334"/>
      <c r="H149" s="31" t="s">
        <v>67</v>
      </c>
      <c r="I149" s="31">
        <v>98</v>
      </c>
      <c r="J149" s="31">
        <v>62</v>
      </c>
      <c r="K149" s="49" t="s">
        <v>354</v>
      </c>
      <c r="L149" s="31" t="s">
        <v>9</v>
      </c>
      <c r="M149" s="31">
        <v>2</v>
      </c>
    </row>
    <row r="150" spans="1:13" ht="38.25">
      <c r="A150" s="45">
        <v>117</v>
      </c>
      <c r="B150" s="44">
        <v>7</v>
      </c>
      <c r="C150" s="47" t="s">
        <v>979</v>
      </c>
      <c r="D150" s="31" t="s">
        <v>51</v>
      </c>
      <c r="E150" s="334" t="s">
        <v>77</v>
      </c>
      <c r="F150" s="334"/>
      <c r="G150" s="334"/>
      <c r="H150" s="31" t="s">
        <v>78</v>
      </c>
      <c r="I150" s="31">
        <v>177</v>
      </c>
      <c r="J150" s="31">
        <v>76</v>
      </c>
      <c r="K150" s="49" t="s">
        <v>917</v>
      </c>
      <c r="L150" s="31" t="s">
        <v>693</v>
      </c>
      <c r="M150" s="31">
        <v>2</v>
      </c>
    </row>
    <row r="151" spans="1:13" ht="26.25" customHeight="1">
      <c r="A151" s="45">
        <v>118</v>
      </c>
      <c r="B151" s="44">
        <f>B150+1</f>
        <v>8</v>
      </c>
      <c r="C151" s="47" t="s">
        <v>79</v>
      </c>
      <c r="D151" s="31" t="s">
        <v>51</v>
      </c>
      <c r="E151" s="334" t="s">
        <v>80</v>
      </c>
      <c r="F151" s="334"/>
      <c r="G151" s="334"/>
      <c r="H151" s="31" t="s">
        <v>81</v>
      </c>
      <c r="I151" s="31">
        <v>146</v>
      </c>
      <c r="J151" s="31">
        <v>113</v>
      </c>
      <c r="K151" s="49" t="s">
        <v>880</v>
      </c>
      <c r="L151" s="31" t="s">
        <v>82</v>
      </c>
      <c r="M151" s="31">
        <v>3</v>
      </c>
    </row>
    <row r="152" spans="1:13" ht="17.25" customHeight="1">
      <c r="A152" s="45">
        <v>119</v>
      </c>
      <c r="B152" s="44">
        <v>9</v>
      </c>
      <c r="C152" s="47" t="s">
        <v>92</v>
      </c>
      <c r="D152" s="31" t="s">
        <v>93</v>
      </c>
      <c r="E152" s="334" t="s">
        <v>57</v>
      </c>
      <c r="F152" s="334"/>
      <c r="G152" s="334"/>
      <c r="H152" s="31" t="s">
        <v>38</v>
      </c>
      <c r="I152" s="31">
        <v>30</v>
      </c>
      <c r="J152" s="31">
        <v>17</v>
      </c>
      <c r="K152" s="49" t="s">
        <v>94</v>
      </c>
      <c r="L152" s="31" t="s">
        <v>95</v>
      </c>
      <c r="M152" s="31">
        <v>2</v>
      </c>
    </row>
    <row r="153" spans="1:13" ht="24" customHeight="1">
      <c r="A153" s="45">
        <v>120</v>
      </c>
      <c r="B153" s="44">
        <v>10</v>
      </c>
      <c r="C153" s="47" t="s">
        <v>76</v>
      </c>
      <c r="D153" s="31" t="s">
        <v>442</v>
      </c>
      <c r="E153" s="334" t="s">
        <v>630</v>
      </c>
      <c r="F153" s="334"/>
      <c r="G153" s="334"/>
      <c r="H153" s="31" t="s">
        <v>96</v>
      </c>
      <c r="I153" s="31">
        <v>827.5</v>
      </c>
      <c r="J153" s="31">
        <v>680.5</v>
      </c>
      <c r="K153" s="49" t="s">
        <v>443</v>
      </c>
      <c r="L153" s="31" t="s">
        <v>245</v>
      </c>
      <c r="M153" s="31">
        <v>10</v>
      </c>
    </row>
    <row r="154" spans="1:13" ht="36" customHeight="1">
      <c r="A154" s="45">
        <v>121</v>
      </c>
      <c r="B154" s="44">
        <v>11</v>
      </c>
      <c r="C154" s="47" t="s">
        <v>100</v>
      </c>
      <c r="D154" s="52" t="s">
        <v>86</v>
      </c>
      <c r="E154" s="334" t="s">
        <v>57</v>
      </c>
      <c r="F154" s="334"/>
      <c r="G154" s="334"/>
      <c r="H154" s="31" t="s">
        <v>29</v>
      </c>
      <c r="I154" s="31">
        <v>15</v>
      </c>
      <c r="J154" s="31">
        <v>15</v>
      </c>
      <c r="K154" s="49" t="s">
        <v>102</v>
      </c>
      <c r="L154" s="31" t="s">
        <v>103</v>
      </c>
      <c r="M154" s="31">
        <v>1</v>
      </c>
    </row>
    <row r="155" spans="1:13" ht="45.75" customHeight="1">
      <c r="A155" s="45">
        <v>122</v>
      </c>
      <c r="B155" s="44">
        <v>12</v>
      </c>
      <c r="C155" s="47" t="s">
        <v>539</v>
      </c>
      <c r="D155" s="31" t="s">
        <v>104</v>
      </c>
      <c r="E155" s="334" t="s">
        <v>744</v>
      </c>
      <c r="F155" s="334"/>
      <c r="G155" s="334"/>
      <c r="H155" s="31" t="s">
        <v>29</v>
      </c>
      <c r="I155" s="31">
        <v>75</v>
      </c>
      <c r="J155" s="31">
        <v>70</v>
      </c>
      <c r="K155" s="49" t="s">
        <v>692</v>
      </c>
      <c r="L155" s="31" t="s">
        <v>246</v>
      </c>
      <c r="M155" s="31">
        <v>1</v>
      </c>
    </row>
    <row r="156" spans="1:13" ht="25.5" customHeight="1">
      <c r="A156" s="45">
        <v>123</v>
      </c>
      <c r="B156" s="44">
        <v>13</v>
      </c>
      <c r="C156" s="47" t="s">
        <v>113</v>
      </c>
      <c r="D156" s="31" t="s">
        <v>86</v>
      </c>
      <c r="E156" s="334" t="s">
        <v>114</v>
      </c>
      <c r="F156" s="334"/>
      <c r="G156" s="334"/>
      <c r="H156" s="31" t="s">
        <v>30</v>
      </c>
      <c r="I156" s="31">
        <v>18</v>
      </c>
      <c r="J156" s="31">
        <v>12</v>
      </c>
      <c r="K156" s="49"/>
      <c r="L156" s="31" t="s">
        <v>638</v>
      </c>
      <c r="M156" s="31">
        <v>1</v>
      </c>
    </row>
    <row r="157" spans="1:13" ht="24" customHeight="1">
      <c r="A157" s="45">
        <v>124</v>
      </c>
      <c r="B157" s="44">
        <v>14</v>
      </c>
      <c r="C157" s="47" t="s">
        <v>116</v>
      </c>
      <c r="D157" s="31" t="s">
        <v>86</v>
      </c>
      <c r="E157" s="334" t="s">
        <v>117</v>
      </c>
      <c r="F157" s="334"/>
      <c r="G157" s="334"/>
      <c r="H157" s="31" t="s">
        <v>118</v>
      </c>
      <c r="I157" s="31">
        <v>126.38</v>
      </c>
      <c r="J157" s="31">
        <v>19.4</v>
      </c>
      <c r="K157" s="49" t="s">
        <v>47</v>
      </c>
      <c r="L157" s="31" t="s">
        <v>540</v>
      </c>
      <c r="M157" s="31">
        <v>0</v>
      </c>
    </row>
    <row r="158" spans="1:13" ht="39.75" customHeight="1">
      <c r="A158" s="45">
        <v>125</v>
      </c>
      <c r="B158" s="44">
        <v>15</v>
      </c>
      <c r="C158" s="47" t="s">
        <v>119</v>
      </c>
      <c r="D158" s="31" t="s">
        <v>120</v>
      </c>
      <c r="E158" s="334" t="s">
        <v>121</v>
      </c>
      <c r="F158" s="334"/>
      <c r="G158" s="334"/>
      <c r="H158" s="31" t="s">
        <v>110</v>
      </c>
      <c r="I158" s="31">
        <v>52</v>
      </c>
      <c r="J158" s="31">
        <v>30</v>
      </c>
      <c r="K158" s="49" t="s">
        <v>122</v>
      </c>
      <c r="L158" s="31" t="s">
        <v>123</v>
      </c>
      <c r="M158" s="31">
        <v>4</v>
      </c>
    </row>
    <row r="159" spans="1:13" ht="39.75" customHeight="1">
      <c r="A159" s="45">
        <v>126</v>
      </c>
      <c r="B159" s="44">
        <v>16</v>
      </c>
      <c r="C159" s="47" t="s">
        <v>124</v>
      </c>
      <c r="D159" s="31" t="s">
        <v>120</v>
      </c>
      <c r="E159" s="334" t="s">
        <v>125</v>
      </c>
      <c r="F159" s="334"/>
      <c r="G159" s="334"/>
      <c r="H159" s="31" t="s">
        <v>126</v>
      </c>
      <c r="I159" s="31">
        <v>85.25</v>
      </c>
      <c r="J159" s="31">
        <v>36.3</v>
      </c>
      <c r="K159" s="49" t="s">
        <v>122</v>
      </c>
      <c r="L159" s="31" t="s">
        <v>123</v>
      </c>
      <c r="M159" s="31">
        <v>4</v>
      </c>
    </row>
    <row r="160" spans="1:13" ht="39.75" customHeight="1">
      <c r="A160" s="45">
        <v>127</v>
      </c>
      <c r="B160" s="44">
        <v>17</v>
      </c>
      <c r="C160" s="47" t="s">
        <v>130</v>
      </c>
      <c r="D160" s="31" t="s">
        <v>120</v>
      </c>
      <c r="E160" s="334" t="s">
        <v>131</v>
      </c>
      <c r="F160" s="334"/>
      <c r="G160" s="334"/>
      <c r="H160" s="31" t="s">
        <v>34</v>
      </c>
      <c r="I160" s="31">
        <v>155</v>
      </c>
      <c r="J160" s="31">
        <v>50</v>
      </c>
      <c r="K160" s="49" t="s">
        <v>584</v>
      </c>
      <c r="L160" s="31" t="s">
        <v>636</v>
      </c>
      <c r="M160" s="31">
        <v>4</v>
      </c>
    </row>
    <row r="161" spans="1:13" ht="24.75" customHeight="1">
      <c r="A161" s="45">
        <v>128</v>
      </c>
      <c r="B161" s="44">
        <v>18</v>
      </c>
      <c r="C161" s="47" t="s">
        <v>134</v>
      </c>
      <c r="D161" s="31" t="s">
        <v>120</v>
      </c>
      <c r="E161" s="334" t="s">
        <v>105</v>
      </c>
      <c r="F161" s="334"/>
      <c r="G161" s="334"/>
      <c r="H161" s="31" t="s">
        <v>127</v>
      </c>
      <c r="I161" s="31">
        <v>35</v>
      </c>
      <c r="J161" s="31">
        <v>28</v>
      </c>
      <c r="K161" s="49" t="s">
        <v>133</v>
      </c>
      <c r="L161" s="31" t="s">
        <v>236</v>
      </c>
      <c r="M161" s="31">
        <v>4</v>
      </c>
    </row>
    <row r="162" spans="1:13" ht="42" customHeight="1">
      <c r="A162" s="45">
        <v>129</v>
      </c>
      <c r="B162" s="44">
        <v>19</v>
      </c>
      <c r="C162" s="47" t="s">
        <v>92</v>
      </c>
      <c r="D162" s="31" t="s">
        <v>120</v>
      </c>
      <c r="E162" s="334" t="s">
        <v>135</v>
      </c>
      <c r="F162" s="334"/>
      <c r="G162" s="334"/>
      <c r="H162" s="31" t="s">
        <v>136</v>
      </c>
      <c r="I162" s="31">
        <v>25.11</v>
      </c>
      <c r="J162" s="31">
        <v>20.1</v>
      </c>
      <c r="K162" s="49" t="s">
        <v>980</v>
      </c>
      <c r="L162" s="31" t="s">
        <v>981</v>
      </c>
      <c r="M162" s="31">
        <v>3</v>
      </c>
    </row>
    <row r="163" spans="1:13" ht="27.75" customHeight="1">
      <c r="A163" s="45">
        <v>130</v>
      </c>
      <c r="B163" s="44">
        <v>20</v>
      </c>
      <c r="C163" s="47" t="s">
        <v>138</v>
      </c>
      <c r="D163" s="31" t="s">
        <v>120</v>
      </c>
      <c r="E163" s="334" t="s">
        <v>139</v>
      </c>
      <c r="F163" s="334"/>
      <c r="G163" s="334"/>
      <c r="H163" s="31" t="s">
        <v>136</v>
      </c>
      <c r="I163" s="31">
        <v>50.1</v>
      </c>
      <c r="J163" s="31">
        <v>25</v>
      </c>
      <c r="K163" s="49" t="s">
        <v>140</v>
      </c>
      <c r="L163" s="31" t="s">
        <v>236</v>
      </c>
      <c r="M163" s="31">
        <v>4</v>
      </c>
    </row>
    <row r="164" spans="1:13" ht="21" customHeight="1">
      <c r="A164" s="45">
        <v>131</v>
      </c>
      <c r="B164" s="44">
        <v>21</v>
      </c>
      <c r="C164" s="47" t="s">
        <v>143</v>
      </c>
      <c r="D164" s="31" t="s">
        <v>86</v>
      </c>
      <c r="E164" s="334" t="s">
        <v>432</v>
      </c>
      <c r="F164" s="334"/>
      <c r="G164" s="334"/>
      <c r="H164" s="31" t="s">
        <v>428</v>
      </c>
      <c r="I164" s="31">
        <v>53.07</v>
      </c>
      <c r="J164" s="31">
        <v>21.7</v>
      </c>
      <c r="K164" s="49" t="s">
        <v>578</v>
      </c>
      <c r="L164" s="31" t="s">
        <v>236</v>
      </c>
      <c r="M164" s="31">
        <v>0</v>
      </c>
    </row>
    <row r="165" spans="1:13" ht="27" customHeight="1">
      <c r="A165" s="45">
        <v>132</v>
      </c>
      <c r="B165" s="227">
        <v>22</v>
      </c>
      <c r="C165" s="226" t="s">
        <v>147</v>
      </c>
      <c r="D165" s="220" t="s">
        <v>86</v>
      </c>
      <c r="E165" s="380" t="s">
        <v>148</v>
      </c>
      <c r="F165" s="380"/>
      <c r="G165" s="380"/>
      <c r="H165" s="220" t="s">
        <v>149</v>
      </c>
      <c r="I165" s="220">
        <v>54.36</v>
      </c>
      <c r="J165" s="220">
        <v>25</v>
      </c>
      <c r="K165" s="223" t="s">
        <v>150</v>
      </c>
      <c r="L165" s="220"/>
      <c r="M165" s="220">
        <v>0</v>
      </c>
    </row>
    <row r="166" spans="1:13" ht="27.75" customHeight="1">
      <c r="A166" s="45">
        <v>133</v>
      </c>
      <c r="B166" s="44">
        <v>23</v>
      </c>
      <c r="C166" s="47" t="s">
        <v>745</v>
      </c>
      <c r="D166" s="31" t="s">
        <v>746</v>
      </c>
      <c r="E166" s="334" t="s">
        <v>405</v>
      </c>
      <c r="F166" s="334"/>
      <c r="G166" s="334"/>
      <c r="H166" s="31" t="s">
        <v>170</v>
      </c>
      <c r="I166" s="31">
        <v>51</v>
      </c>
      <c r="J166" s="31">
        <v>30</v>
      </c>
      <c r="K166" s="49" t="s">
        <v>171</v>
      </c>
      <c r="L166" s="31" t="s">
        <v>236</v>
      </c>
      <c r="M166" s="31">
        <v>2</v>
      </c>
    </row>
    <row r="167" spans="1:13" ht="25.5" customHeight="1">
      <c r="A167" s="96">
        <v>134</v>
      </c>
      <c r="B167" s="46">
        <v>24</v>
      </c>
      <c r="C167" s="33" t="s">
        <v>666</v>
      </c>
      <c r="D167" s="52" t="s">
        <v>86</v>
      </c>
      <c r="E167" s="334" t="s">
        <v>174</v>
      </c>
      <c r="F167" s="334"/>
      <c r="G167" s="334"/>
      <c r="H167" s="31" t="s">
        <v>175</v>
      </c>
      <c r="I167" s="31">
        <v>469.5</v>
      </c>
      <c r="J167" s="31">
        <v>430.5</v>
      </c>
      <c r="K167" s="49" t="s">
        <v>939</v>
      </c>
      <c r="L167" s="31" t="s">
        <v>176</v>
      </c>
      <c r="M167" s="31">
        <v>14</v>
      </c>
    </row>
    <row r="168" spans="1:13" ht="24.75" customHeight="1">
      <c r="A168" s="92">
        <v>135</v>
      </c>
      <c r="B168" s="44">
        <v>25</v>
      </c>
      <c r="C168" s="47" t="s">
        <v>177</v>
      </c>
      <c r="D168" s="31" t="s">
        <v>86</v>
      </c>
      <c r="E168" s="334" t="s">
        <v>232</v>
      </c>
      <c r="F168" s="334"/>
      <c r="G168" s="334"/>
      <c r="H168" s="31" t="s">
        <v>127</v>
      </c>
      <c r="I168" s="31">
        <v>50.2</v>
      </c>
      <c r="J168" s="31">
        <v>24.4</v>
      </c>
      <c r="K168" s="49" t="s">
        <v>579</v>
      </c>
      <c r="L168" s="31" t="s">
        <v>115</v>
      </c>
      <c r="M168" s="31">
        <v>4</v>
      </c>
    </row>
    <row r="169" spans="1:13" ht="38.25" customHeight="1">
      <c r="A169" s="45">
        <v>136</v>
      </c>
      <c r="B169" s="44">
        <v>26</v>
      </c>
      <c r="C169" s="47" t="s">
        <v>521</v>
      </c>
      <c r="D169" s="31" t="s">
        <v>86</v>
      </c>
      <c r="E169" s="334" t="s">
        <v>183</v>
      </c>
      <c r="F169" s="334"/>
      <c r="G169" s="334"/>
      <c r="H169" s="31" t="s">
        <v>172</v>
      </c>
      <c r="I169" s="31">
        <v>165</v>
      </c>
      <c r="J169" s="31">
        <v>138</v>
      </c>
      <c r="K169" s="49" t="s">
        <v>840</v>
      </c>
      <c r="L169" s="31" t="s">
        <v>637</v>
      </c>
      <c r="M169" s="31">
        <v>12</v>
      </c>
    </row>
    <row r="170" spans="1:13" ht="24.75" customHeight="1">
      <c r="A170" s="45">
        <v>137</v>
      </c>
      <c r="B170" s="44">
        <v>27</v>
      </c>
      <c r="C170" s="47" t="s">
        <v>941</v>
      </c>
      <c r="D170" s="31" t="s">
        <v>86</v>
      </c>
      <c r="E170" s="331" t="s">
        <v>942</v>
      </c>
      <c r="F170" s="332"/>
      <c r="G170" s="333"/>
      <c r="H170" s="31" t="s">
        <v>199</v>
      </c>
      <c r="I170" s="31">
        <v>120</v>
      </c>
      <c r="J170" s="31">
        <v>80</v>
      </c>
      <c r="K170" s="49" t="s">
        <v>269</v>
      </c>
      <c r="L170" s="31" t="s">
        <v>236</v>
      </c>
      <c r="M170" s="31">
        <v>2</v>
      </c>
    </row>
    <row r="171" spans="1:13" ht="63" customHeight="1">
      <c r="A171" s="45">
        <v>138</v>
      </c>
      <c r="B171" s="44">
        <v>28</v>
      </c>
      <c r="C171" s="47" t="s">
        <v>364</v>
      </c>
      <c r="D171" s="31" t="s">
        <v>86</v>
      </c>
      <c r="E171" s="334" t="s">
        <v>200</v>
      </c>
      <c r="F171" s="334"/>
      <c r="G171" s="334"/>
      <c r="H171" s="31" t="s">
        <v>175</v>
      </c>
      <c r="I171" s="31">
        <v>250</v>
      </c>
      <c r="J171" s="31">
        <v>195</v>
      </c>
      <c r="K171" s="49" t="s">
        <v>137</v>
      </c>
      <c r="L171" s="31" t="s">
        <v>247</v>
      </c>
      <c r="M171" s="31">
        <v>15</v>
      </c>
    </row>
    <row r="172" spans="1:13" ht="38.25">
      <c r="A172" s="45">
        <v>139</v>
      </c>
      <c r="B172" s="44">
        <v>29</v>
      </c>
      <c r="C172" s="47" t="s">
        <v>237</v>
      </c>
      <c r="D172" s="31" t="s">
        <v>86</v>
      </c>
      <c r="E172" s="334" t="s">
        <v>500</v>
      </c>
      <c r="F172" s="334"/>
      <c r="G172" s="334"/>
      <c r="H172" s="31" t="s">
        <v>202</v>
      </c>
      <c r="I172" s="31">
        <v>216.95</v>
      </c>
      <c r="J172" s="31">
        <v>60.47</v>
      </c>
      <c r="K172" s="49" t="s">
        <v>579</v>
      </c>
      <c r="L172" s="31" t="s">
        <v>203</v>
      </c>
      <c r="M172" s="31">
        <v>4</v>
      </c>
    </row>
    <row r="173" spans="1:13" ht="87" customHeight="1">
      <c r="A173" s="45">
        <v>140</v>
      </c>
      <c r="B173" s="44">
        <v>30</v>
      </c>
      <c r="C173" s="47" t="s">
        <v>204</v>
      </c>
      <c r="D173" s="31" t="s">
        <v>86</v>
      </c>
      <c r="E173" s="331" t="s">
        <v>501</v>
      </c>
      <c r="F173" s="332"/>
      <c r="G173" s="333"/>
      <c r="H173" s="31" t="s">
        <v>205</v>
      </c>
      <c r="I173" s="31">
        <v>300</v>
      </c>
      <c r="J173" s="31">
        <v>260</v>
      </c>
      <c r="K173" s="49" t="s">
        <v>206</v>
      </c>
      <c r="L173" s="47" t="s">
        <v>434</v>
      </c>
      <c r="M173" s="31">
        <v>15</v>
      </c>
    </row>
    <row r="174" spans="1:13" ht="45" customHeight="1">
      <c r="A174" s="45">
        <v>141</v>
      </c>
      <c r="B174" s="44">
        <v>31</v>
      </c>
      <c r="C174" s="47" t="s">
        <v>657</v>
      </c>
      <c r="D174" s="31" t="s">
        <v>86</v>
      </c>
      <c r="E174" s="331" t="s">
        <v>504</v>
      </c>
      <c r="F174" s="332"/>
      <c r="G174" s="333"/>
      <c r="H174" s="31" t="s">
        <v>239</v>
      </c>
      <c r="I174" s="31">
        <v>19</v>
      </c>
      <c r="J174" s="31">
        <v>19</v>
      </c>
      <c r="K174" s="49" t="s">
        <v>217</v>
      </c>
      <c r="L174" s="47" t="s">
        <v>638</v>
      </c>
      <c r="M174" s="31">
        <v>0</v>
      </c>
    </row>
    <row r="175" spans="1:13" ht="27" customHeight="1">
      <c r="A175" s="45">
        <v>142</v>
      </c>
      <c r="B175" s="44">
        <v>32</v>
      </c>
      <c r="C175" s="47" t="s">
        <v>355</v>
      </c>
      <c r="D175" s="52" t="s">
        <v>86</v>
      </c>
      <c r="E175" s="334" t="s">
        <v>358</v>
      </c>
      <c r="F175" s="334"/>
      <c r="G175" s="334"/>
      <c r="H175" s="31" t="s">
        <v>198</v>
      </c>
      <c r="I175" s="31">
        <v>207.63</v>
      </c>
      <c r="J175" s="31">
        <v>22</v>
      </c>
      <c r="K175" s="49" t="s">
        <v>359</v>
      </c>
      <c r="L175" s="47" t="s">
        <v>638</v>
      </c>
      <c r="M175" s="31">
        <v>2</v>
      </c>
    </row>
    <row r="176" spans="1:13" ht="48.75" customHeight="1">
      <c r="A176" s="374">
        <v>143</v>
      </c>
      <c r="B176" s="372">
        <v>33</v>
      </c>
      <c r="C176" s="375" t="s">
        <v>690</v>
      </c>
      <c r="D176" s="31" t="s">
        <v>51</v>
      </c>
      <c r="E176" s="334" t="s">
        <v>363</v>
      </c>
      <c r="F176" s="334"/>
      <c r="G176" s="334"/>
      <c r="H176" s="31" t="s">
        <v>389</v>
      </c>
      <c r="I176" s="31">
        <v>274</v>
      </c>
      <c r="J176" s="31">
        <v>75.5</v>
      </c>
      <c r="K176" s="49" t="s">
        <v>689</v>
      </c>
      <c r="L176" s="47" t="s">
        <v>585</v>
      </c>
      <c r="M176" s="31">
        <v>12</v>
      </c>
    </row>
    <row r="177" spans="1:13" ht="32.25" customHeight="1">
      <c r="A177" s="374"/>
      <c r="B177" s="373"/>
      <c r="C177" s="376"/>
      <c r="D177" s="52" t="s">
        <v>386</v>
      </c>
      <c r="E177" s="47" t="s">
        <v>363</v>
      </c>
      <c r="F177" s="47"/>
      <c r="G177" s="47"/>
      <c r="H177" s="31" t="s">
        <v>205</v>
      </c>
      <c r="I177" s="31">
        <v>274</v>
      </c>
      <c r="J177" s="31">
        <v>75.5</v>
      </c>
      <c r="K177" s="49" t="s">
        <v>366</v>
      </c>
      <c r="L177" s="47" t="s">
        <v>587</v>
      </c>
      <c r="M177" s="31">
        <v>4</v>
      </c>
    </row>
    <row r="178" spans="1:13" ht="51.75" customHeight="1">
      <c r="A178" s="45">
        <v>144</v>
      </c>
      <c r="B178" s="44">
        <v>34</v>
      </c>
      <c r="C178" s="47" t="s">
        <v>691</v>
      </c>
      <c r="D178" s="52" t="s">
        <v>86</v>
      </c>
      <c r="E178" s="47" t="s">
        <v>440</v>
      </c>
      <c r="F178" s="47"/>
      <c r="G178" s="47"/>
      <c r="H178" s="31" t="s">
        <v>394</v>
      </c>
      <c r="I178" s="31">
        <v>900</v>
      </c>
      <c r="J178" s="31">
        <v>500</v>
      </c>
      <c r="K178" s="49" t="s">
        <v>441</v>
      </c>
      <c r="L178" s="47" t="s">
        <v>658</v>
      </c>
      <c r="M178" s="31">
        <v>10</v>
      </c>
    </row>
    <row r="179" spans="1:18" ht="41.25" customHeight="1">
      <c r="A179" s="45">
        <v>145</v>
      </c>
      <c r="B179" s="44">
        <v>35</v>
      </c>
      <c r="C179" s="47" t="s">
        <v>476</v>
      </c>
      <c r="D179" s="52" t="s">
        <v>86</v>
      </c>
      <c r="E179" s="54" t="s">
        <v>516</v>
      </c>
      <c r="F179" s="56"/>
      <c r="G179" s="57"/>
      <c r="H179" s="39" t="s">
        <v>394</v>
      </c>
      <c r="I179" s="31">
        <v>240</v>
      </c>
      <c r="J179" s="31">
        <v>210</v>
      </c>
      <c r="K179" s="49" t="s">
        <v>639</v>
      </c>
      <c r="L179" s="31" t="s">
        <v>236</v>
      </c>
      <c r="M179" s="31">
        <v>12</v>
      </c>
      <c r="R179" s="61" t="s">
        <v>920</v>
      </c>
    </row>
    <row r="180" spans="1:13" ht="37.5" customHeight="1">
      <c r="A180" s="45">
        <v>146</v>
      </c>
      <c r="B180" s="44">
        <v>36</v>
      </c>
      <c r="C180" s="47" t="s">
        <v>497</v>
      </c>
      <c r="D180" s="52" t="s">
        <v>86</v>
      </c>
      <c r="E180" s="54" t="s">
        <v>405</v>
      </c>
      <c r="F180" s="56"/>
      <c r="G180" s="57"/>
      <c r="H180" s="39" t="s">
        <v>175</v>
      </c>
      <c r="I180" s="31">
        <v>240</v>
      </c>
      <c r="J180" s="31">
        <v>22.8</v>
      </c>
      <c r="K180" s="49" t="s">
        <v>640</v>
      </c>
      <c r="L180" s="47" t="s">
        <v>498</v>
      </c>
      <c r="M180" s="31">
        <v>7</v>
      </c>
    </row>
    <row r="181" spans="1:13" ht="38.25" customHeight="1">
      <c r="A181" s="45">
        <v>147</v>
      </c>
      <c r="B181" s="44">
        <v>37</v>
      </c>
      <c r="C181" s="47" t="s">
        <v>497</v>
      </c>
      <c r="D181" s="52" t="s">
        <v>86</v>
      </c>
      <c r="E181" s="54" t="s">
        <v>532</v>
      </c>
      <c r="F181" s="56"/>
      <c r="G181" s="57"/>
      <c r="H181" s="39" t="s">
        <v>205</v>
      </c>
      <c r="I181" s="31">
        <v>24</v>
      </c>
      <c r="J181" s="31">
        <v>24</v>
      </c>
      <c r="K181" s="49" t="s">
        <v>533</v>
      </c>
      <c r="L181" s="47" t="s">
        <v>498</v>
      </c>
      <c r="M181" s="31">
        <v>1</v>
      </c>
    </row>
    <row r="182" spans="1:13" ht="41.25" customHeight="1">
      <c r="A182" s="45">
        <v>148</v>
      </c>
      <c r="B182" s="44">
        <v>38</v>
      </c>
      <c r="C182" s="47" t="s">
        <v>544</v>
      </c>
      <c r="D182" s="52" t="s">
        <v>86</v>
      </c>
      <c r="E182" s="54" t="s">
        <v>545</v>
      </c>
      <c r="F182" s="56"/>
      <c r="G182" s="57"/>
      <c r="H182" s="39" t="s">
        <v>394</v>
      </c>
      <c r="I182" s="31">
        <v>768.3</v>
      </c>
      <c r="J182" s="31">
        <v>689.1</v>
      </c>
      <c r="K182" s="49" t="s">
        <v>641</v>
      </c>
      <c r="L182" s="47" t="s">
        <v>697</v>
      </c>
      <c r="M182" s="31">
        <v>14</v>
      </c>
    </row>
    <row r="183" spans="1:13" ht="27.75" customHeight="1">
      <c r="A183" s="45">
        <v>149</v>
      </c>
      <c r="B183" s="44">
        <v>39</v>
      </c>
      <c r="C183" s="47" t="s">
        <v>546</v>
      </c>
      <c r="D183" s="52" t="s">
        <v>86</v>
      </c>
      <c r="E183" s="54" t="s">
        <v>545</v>
      </c>
      <c r="F183" s="56"/>
      <c r="G183" s="57"/>
      <c r="H183" s="39" t="s">
        <v>175</v>
      </c>
      <c r="I183" s="31">
        <v>152.4</v>
      </c>
      <c r="J183" s="31">
        <v>152.4</v>
      </c>
      <c r="K183" s="49" t="s">
        <v>642</v>
      </c>
      <c r="L183" s="47" t="s">
        <v>664</v>
      </c>
      <c r="M183" s="31">
        <v>3</v>
      </c>
    </row>
    <row r="184" spans="1:13" ht="25.5" customHeight="1">
      <c r="A184" s="45">
        <v>150</v>
      </c>
      <c r="B184" s="44">
        <v>40</v>
      </c>
      <c r="C184" s="47" t="s">
        <v>659</v>
      </c>
      <c r="D184" s="52" t="s">
        <v>86</v>
      </c>
      <c r="E184" s="54" t="s">
        <v>567</v>
      </c>
      <c r="F184" s="56"/>
      <c r="G184" s="57"/>
      <c r="H184" s="39" t="s">
        <v>175</v>
      </c>
      <c r="I184" s="31">
        <v>73</v>
      </c>
      <c r="J184" s="31">
        <v>73</v>
      </c>
      <c r="K184" s="49" t="s">
        <v>568</v>
      </c>
      <c r="L184" s="31" t="s">
        <v>236</v>
      </c>
      <c r="M184" s="31">
        <v>2</v>
      </c>
    </row>
    <row r="185" spans="1:13" ht="25.5" customHeight="1">
      <c r="A185" s="45">
        <v>151</v>
      </c>
      <c r="B185" s="44">
        <v>41</v>
      </c>
      <c r="C185" s="47" t="s">
        <v>660</v>
      </c>
      <c r="D185" s="52" t="s">
        <v>86</v>
      </c>
      <c r="E185" s="54" t="s">
        <v>573</v>
      </c>
      <c r="F185" s="56"/>
      <c r="G185" s="57"/>
      <c r="H185" s="39" t="s">
        <v>175</v>
      </c>
      <c r="I185" s="31">
        <v>60</v>
      </c>
      <c r="J185" s="31">
        <v>60</v>
      </c>
      <c r="K185" s="49"/>
      <c r="L185" s="31" t="s">
        <v>236</v>
      </c>
      <c r="M185" s="31">
        <v>2</v>
      </c>
    </row>
    <row r="186" spans="1:13" ht="26.25" customHeight="1">
      <c r="A186" s="45">
        <v>153</v>
      </c>
      <c r="B186" s="44">
        <v>42</v>
      </c>
      <c r="C186" s="47" t="s">
        <v>661</v>
      </c>
      <c r="D186" s="52" t="s">
        <v>86</v>
      </c>
      <c r="E186" s="54" t="s">
        <v>545</v>
      </c>
      <c r="F186" s="56"/>
      <c r="G186" s="57"/>
      <c r="H186" s="39" t="s">
        <v>402</v>
      </c>
      <c r="I186" s="31">
        <v>92.3</v>
      </c>
      <c r="J186" s="31">
        <v>67.3</v>
      </c>
      <c r="K186" s="49" t="s">
        <v>643</v>
      </c>
      <c r="L186" s="31" t="s">
        <v>236</v>
      </c>
      <c r="M186" s="31">
        <v>5</v>
      </c>
    </row>
    <row r="187" spans="1:13" ht="26.25" customHeight="1">
      <c r="A187" s="45">
        <v>154</v>
      </c>
      <c r="B187" s="44">
        <v>43</v>
      </c>
      <c r="C187" s="47" t="s">
        <v>662</v>
      </c>
      <c r="D187" s="52" t="s">
        <v>86</v>
      </c>
      <c r="E187" s="54" t="s">
        <v>174</v>
      </c>
      <c r="F187" s="56"/>
      <c r="G187" s="57"/>
      <c r="H187" s="39" t="s">
        <v>574</v>
      </c>
      <c r="I187" s="31">
        <v>98.9</v>
      </c>
      <c r="J187" s="31">
        <v>55</v>
      </c>
      <c r="K187" s="49" t="s">
        <v>644</v>
      </c>
      <c r="L187" s="31" t="s">
        <v>236</v>
      </c>
      <c r="M187" s="31">
        <v>7</v>
      </c>
    </row>
    <row r="188" spans="1:13" ht="27.75" customHeight="1">
      <c r="A188" s="45">
        <v>155</v>
      </c>
      <c r="B188" s="44">
        <v>44</v>
      </c>
      <c r="C188" s="47" t="s">
        <v>559</v>
      </c>
      <c r="D188" s="52" t="s">
        <v>86</v>
      </c>
      <c r="E188" s="54" t="s">
        <v>586</v>
      </c>
      <c r="F188" s="56"/>
      <c r="G188" s="57"/>
      <c r="H188" s="39" t="s">
        <v>175</v>
      </c>
      <c r="I188" s="31">
        <v>700</v>
      </c>
      <c r="J188" s="31">
        <v>600</v>
      </c>
      <c r="K188" s="49" t="s">
        <v>173</v>
      </c>
      <c r="L188" s="47" t="s">
        <v>587</v>
      </c>
      <c r="M188" s="31">
        <v>4</v>
      </c>
    </row>
    <row r="189" spans="1:13" ht="28.5" customHeight="1">
      <c r="A189" s="45">
        <v>156</v>
      </c>
      <c r="B189" s="44">
        <v>45</v>
      </c>
      <c r="C189" s="47" t="s">
        <v>559</v>
      </c>
      <c r="D189" s="52" t="s">
        <v>86</v>
      </c>
      <c r="E189" s="54" t="s">
        <v>545</v>
      </c>
      <c r="F189" s="56"/>
      <c r="G189" s="57"/>
      <c r="H189" s="39" t="s">
        <v>175</v>
      </c>
      <c r="I189" s="31">
        <v>238.6</v>
      </c>
      <c r="J189" s="31">
        <v>202.5</v>
      </c>
      <c r="K189" s="49" t="s">
        <v>173</v>
      </c>
      <c r="L189" s="47" t="s">
        <v>182</v>
      </c>
      <c r="M189" s="31">
        <v>8</v>
      </c>
    </row>
    <row r="190" spans="1:13" ht="65.25" customHeight="1">
      <c r="A190" s="45">
        <v>157</v>
      </c>
      <c r="B190" s="44">
        <v>46</v>
      </c>
      <c r="C190" s="47" t="s">
        <v>704</v>
      </c>
      <c r="D190" s="52" t="s">
        <v>86</v>
      </c>
      <c r="E190" s="54" t="s">
        <v>545</v>
      </c>
      <c r="F190" s="56"/>
      <c r="G190" s="57"/>
      <c r="H190" s="39" t="s">
        <v>705</v>
      </c>
      <c r="I190" s="31">
        <v>463</v>
      </c>
      <c r="J190" s="31">
        <v>372</v>
      </c>
      <c r="K190" s="49" t="s">
        <v>707</v>
      </c>
      <c r="L190" s="47" t="s">
        <v>585</v>
      </c>
      <c r="M190" s="31">
        <v>12</v>
      </c>
    </row>
    <row r="191" spans="1:13" ht="65.25" customHeight="1">
      <c r="A191" s="45">
        <v>158</v>
      </c>
      <c r="B191" s="44">
        <v>47</v>
      </c>
      <c r="C191" s="47" t="s">
        <v>749</v>
      </c>
      <c r="D191" s="52" t="s">
        <v>86</v>
      </c>
      <c r="E191" s="54" t="s">
        <v>750</v>
      </c>
      <c r="F191" s="56"/>
      <c r="G191" s="57"/>
      <c r="H191" s="39" t="s">
        <v>198</v>
      </c>
      <c r="I191" s="31">
        <v>57</v>
      </c>
      <c r="J191" s="31">
        <v>57</v>
      </c>
      <c r="K191" s="49" t="s">
        <v>919</v>
      </c>
      <c r="L191" s="47" t="s">
        <v>751</v>
      </c>
      <c r="M191" s="31">
        <v>1</v>
      </c>
    </row>
    <row r="192" spans="1:13" ht="39" customHeight="1">
      <c r="A192" s="45">
        <v>159</v>
      </c>
      <c r="B192" s="44">
        <v>48</v>
      </c>
      <c r="C192" s="47" t="s">
        <v>663</v>
      </c>
      <c r="D192" s="52" t="s">
        <v>86</v>
      </c>
      <c r="E192" s="54" t="s">
        <v>614</v>
      </c>
      <c r="F192" s="56"/>
      <c r="G192" s="57"/>
      <c r="H192" s="39" t="s">
        <v>175</v>
      </c>
      <c r="I192" s="90">
        <v>224</v>
      </c>
      <c r="J192" s="31">
        <v>54</v>
      </c>
      <c r="K192" s="49" t="s">
        <v>645</v>
      </c>
      <c r="L192" s="47" t="s">
        <v>215</v>
      </c>
      <c r="M192" s="31">
        <v>1</v>
      </c>
    </row>
    <row r="193" spans="1:13" ht="39" customHeight="1">
      <c r="A193" s="45">
        <v>160</v>
      </c>
      <c r="B193" s="44">
        <v>49</v>
      </c>
      <c r="C193" s="30" t="s">
        <v>426</v>
      </c>
      <c r="D193" s="52" t="s">
        <v>86</v>
      </c>
      <c r="E193" s="30" t="s">
        <v>654</v>
      </c>
      <c r="F193" s="56"/>
      <c r="G193" s="57"/>
      <c r="H193" s="89" t="s">
        <v>239</v>
      </c>
      <c r="I193" s="31">
        <v>30</v>
      </c>
      <c r="J193" s="31">
        <v>30</v>
      </c>
      <c r="K193" s="49" t="s">
        <v>943</v>
      </c>
      <c r="L193" s="31" t="s">
        <v>236</v>
      </c>
      <c r="M193" s="31">
        <v>2</v>
      </c>
    </row>
    <row r="194" spans="1:13" ht="39" customHeight="1">
      <c r="A194" s="45">
        <v>161</v>
      </c>
      <c r="B194" s="44">
        <v>50</v>
      </c>
      <c r="C194" s="30" t="s">
        <v>427</v>
      </c>
      <c r="D194" s="52" t="s">
        <v>86</v>
      </c>
      <c r="E194" s="30" t="s">
        <v>655</v>
      </c>
      <c r="F194" s="56"/>
      <c r="G194" s="57"/>
      <c r="H194" s="89" t="s">
        <v>239</v>
      </c>
      <c r="I194" s="31">
        <v>16.17</v>
      </c>
      <c r="J194" s="31">
        <v>16.17</v>
      </c>
      <c r="K194" s="49" t="s">
        <v>396</v>
      </c>
      <c r="L194" s="31" t="s">
        <v>236</v>
      </c>
      <c r="M194" s="31">
        <v>2</v>
      </c>
    </row>
    <row r="195" spans="1:13" ht="39" customHeight="1">
      <c r="A195" s="45">
        <v>162</v>
      </c>
      <c r="B195" s="44">
        <v>51</v>
      </c>
      <c r="C195" s="30" t="s">
        <v>392</v>
      </c>
      <c r="D195" s="52" t="s">
        <v>86</v>
      </c>
      <c r="E195" s="30" t="s">
        <v>283</v>
      </c>
      <c r="F195" s="56"/>
      <c r="G195" s="57"/>
      <c r="H195" s="89" t="s">
        <v>205</v>
      </c>
      <c r="I195" s="31">
        <v>20</v>
      </c>
      <c r="J195" s="31">
        <v>15.34</v>
      </c>
      <c r="K195" s="49" t="s">
        <v>391</v>
      </c>
      <c r="L195" s="30" t="s">
        <v>261</v>
      </c>
      <c r="M195" s="31">
        <v>2</v>
      </c>
    </row>
    <row r="196" spans="1:13" ht="39" customHeight="1">
      <c r="A196" s="45">
        <v>163</v>
      </c>
      <c r="B196" s="44">
        <v>52</v>
      </c>
      <c r="C196" s="47" t="s">
        <v>743</v>
      </c>
      <c r="D196" s="31" t="s">
        <v>285</v>
      </c>
      <c r="E196" s="47" t="s">
        <v>284</v>
      </c>
      <c r="F196" s="56"/>
      <c r="G196" s="57"/>
      <c r="H196" s="89" t="s">
        <v>205</v>
      </c>
      <c r="I196" s="31">
        <v>6</v>
      </c>
      <c r="J196" s="31">
        <v>6</v>
      </c>
      <c r="K196" s="49" t="s">
        <v>742</v>
      </c>
      <c r="L196" s="30" t="s">
        <v>262</v>
      </c>
      <c r="M196" s="31">
        <v>1</v>
      </c>
    </row>
    <row r="197" spans="1:13" ht="39" customHeight="1">
      <c r="A197" s="45">
        <v>164</v>
      </c>
      <c r="B197" s="44">
        <v>53</v>
      </c>
      <c r="C197" s="47" t="s">
        <v>286</v>
      </c>
      <c r="D197" s="52" t="s">
        <v>86</v>
      </c>
      <c r="E197" s="47" t="s">
        <v>287</v>
      </c>
      <c r="F197" s="56"/>
      <c r="G197" s="57"/>
      <c r="H197" s="89" t="s">
        <v>198</v>
      </c>
      <c r="I197" s="31">
        <v>15</v>
      </c>
      <c r="J197" s="31">
        <v>8</v>
      </c>
      <c r="K197" s="49" t="s">
        <v>944</v>
      </c>
      <c r="L197" s="30" t="s">
        <v>263</v>
      </c>
      <c r="M197" s="31">
        <v>1</v>
      </c>
    </row>
    <row r="198" spans="1:13" ht="39" customHeight="1">
      <c r="A198" s="45">
        <v>166</v>
      </c>
      <c r="B198" s="44">
        <v>54</v>
      </c>
      <c r="C198" s="30" t="s">
        <v>361</v>
      </c>
      <c r="D198" s="52" t="s">
        <v>86</v>
      </c>
      <c r="E198" s="30" t="s">
        <v>287</v>
      </c>
      <c r="F198" s="56"/>
      <c r="G198" s="57"/>
      <c r="H198" s="89" t="s">
        <v>252</v>
      </c>
      <c r="I198" s="31">
        <v>8</v>
      </c>
      <c r="J198" s="31">
        <v>8</v>
      </c>
      <c r="K198" s="49" t="s">
        <v>362</v>
      </c>
      <c r="L198" s="30" t="s">
        <v>272</v>
      </c>
      <c r="M198" s="31">
        <v>1</v>
      </c>
    </row>
    <row r="199" spans="1:13" ht="39" customHeight="1">
      <c r="A199" s="45">
        <v>167</v>
      </c>
      <c r="B199" s="44">
        <v>55</v>
      </c>
      <c r="C199" s="30" t="s">
        <v>250</v>
      </c>
      <c r="D199" s="52" t="s">
        <v>86</v>
      </c>
      <c r="E199" s="30" t="s">
        <v>455</v>
      </c>
      <c r="F199" s="56"/>
      <c r="G199" s="57"/>
      <c r="H199" s="89" t="s">
        <v>264</v>
      </c>
      <c r="I199" s="31">
        <v>6</v>
      </c>
      <c r="J199" s="31">
        <v>6</v>
      </c>
      <c r="K199" s="49" t="s">
        <v>265</v>
      </c>
      <c r="L199" s="30" t="s">
        <v>266</v>
      </c>
      <c r="M199" s="31">
        <v>1</v>
      </c>
    </row>
    <row r="200" spans="1:13" ht="39" customHeight="1">
      <c r="A200" s="45">
        <v>168</v>
      </c>
      <c r="B200" s="44">
        <v>56</v>
      </c>
      <c r="C200" s="30" t="s">
        <v>250</v>
      </c>
      <c r="D200" s="52" t="s">
        <v>86</v>
      </c>
      <c r="E200" s="30" t="s">
        <v>455</v>
      </c>
      <c r="F200" s="56"/>
      <c r="G200" s="57"/>
      <c r="H200" s="89" t="s">
        <v>264</v>
      </c>
      <c r="I200" s="31">
        <v>6</v>
      </c>
      <c r="J200" s="31">
        <v>6</v>
      </c>
      <c r="K200" s="49" t="s">
        <v>267</v>
      </c>
      <c r="L200" s="30" t="s">
        <v>266</v>
      </c>
      <c r="M200" s="31">
        <v>0</v>
      </c>
    </row>
    <row r="201" spans="1:13" ht="39" customHeight="1">
      <c r="A201" s="45">
        <v>172</v>
      </c>
      <c r="B201" s="44">
        <v>57</v>
      </c>
      <c r="C201" s="30" t="s">
        <v>250</v>
      </c>
      <c r="D201" s="52" t="s">
        <v>86</v>
      </c>
      <c r="E201" s="30" t="s">
        <v>289</v>
      </c>
      <c r="F201" s="56"/>
      <c r="G201" s="57"/>
      <c r="H201" s="89" t="s">
        <v>205</v>
      </c>
      <c r="I201" s="31">
        <v>12</v>
      </c>
      <c r="J201" s="31">
        <v>12</v>
      </c>
      <c r="K201" s="49" t="s">
        <v>473</v>
      </c>
      <c r="L201" s="30" t="s">
        <v>472</v>
      </c>
      <c r="M201" s="31">
        <v>1</v>
      </c>
    </row>
    <row r="202" spans="1:13" ht="39" customHeight="1">
      <c r="A202" s="45">
        <v>175</v>
      </c>
      <c r="B202" s="44">
        <v>58</v>
      </c>
      <c r="C202" s="30" t="s">
        <v>489</v>
      </c>
      <c r="D202" s="52" t="s">
        <v>86</v>
      </c>
      <c r="E202" s="30" t="s">
        <v>289</v>
      </c>
      <c r="F202" s="56"/>
      <c r="G202" s="57"/>
      <c r="H202" s="89" t="s">
        <v>205</v>
      </c>
      <c r="I202" s="31">
        <v>36</v>
      </c>
      <c r="J202" s="31">
        <v>36</v>
      </c>
      <c r="K202" s="49" t="s">
        <v>490</v>
      </c>
      <c r="L202" s="30" t="s">
        <v>91</v>
      </c>
      <c r="M202" s="31">
        <v>2</v>
      </c>
    </row>
    <row r="203" spans="1:13" ht="39" customHeight="1">
      <c r="A203" s="45">
        <v>176</v>
      </c>
      <c r="B203" s="44">
        <v>59</v>
      </c>
      <c r="C203" s="30" t="s">
        <v>404</v>
      </c>
      <c r="D203" s="31" t="s">
        <v>537</v>
      </c>
      <c r="E203" s="47" t="s">
        <v>393</v>
      </c>
      <c r="F203" s="56"/>
      <c r="G203" s="57"/>
      <c r="H203" s="89" t="s">
        <v>205</v>
      </c>
      <c r="I203" s="31">
        <v>46</v>
      </c>
      <c r="J203" s="31">
        <v>46</v>
      </c>
      <c r="K203" s="49" t="s">
        <v>560</v>
      </c>
      <c r="L203" s="30" t="s">
        <v>474</v>
      </c>
      <c r="M203" s="31">
        <v>0</v>
      </c>
    </row>
    <row r="204" spans="1:13" ht="39" customHeight="1">
      <c r="A204" s="45">
        <v>177</v>
      </c>
      <c r="B204" s="44">
        <v>60</v>
      </c>
      <c r="C204" s="30" t="s">
        <v>589</v>
      </c>
      <c r="D204" s="31" t="s">
        <v>86</v>
      </c>
      <c r="E204" s="47" t="s">
        <v>291</v>
      </c>
      <c r="F204" s="56"/>
      <c r="G204" s="57"/>
      <c r="H204" s="89" t="s">
        <v>205</v>
      </c>
      <c r="I204" s="31">
        <v>45</v>
      </c>
      <c r="J204" s="31">
        <v>35</v>
      </c>
      <c r="K204" s="49" t="s">
        <v>269</v>
      </c>
      <c r="L204" s="30" t="s">
        <v>587</v>
      </c>
      <c r="M204" s="31">
        <v>1</v>
      </c>
    </row>
    <row r="205" spans="1:13" ht="39" customHeight="1">
      <c r="A205" s="45">
        <v>178</v>
      </c>
      <c r="B205" s="44">
        <v>61</v>
      </c>
      <c r="C205" s="30" t="s">
        <v>951</v>
      </c>
      <c r="D205" s="31" t="s">
        <v>86</v>
      </c>
      <c r="E205" s="47" t="s">
        <v>422</v>
      </c>
      <c r="F205" s="56"/>
      <c r="G205" s="57"/>
      <c r="H205" s="89" t="s">
        <v>205</v>
      </c>
      <c r="I205" s="31">
        <v>18</v>
      </c>
      <c r="J205" s="31">
        <v>18</v>
      </c>
      <c r="K205" s="49" t="s">
        <v>270</v>
      </c>
      <c r="L205" s="30" t="s">
        <v>268</v>
      </c>
      <c r="M205" s="31">
        <v>1</v>
      </c>
    </row>
    <row r="206" spans="1:13" ht="39" customHeight="1">
      <c r="A206" s="45">
        <v>185</v>
      </c>
      <c r="B206" s="44">
        <v>62</v>
      </c>
      <c r="C206" s="30" t="s">
        <v>360</v>
      </c>
      <c r="D206" s="31" t="s">
        <v>293</v>
      </c>
      <c r="E206" s="30" t="s">
        <v>656</v>
      </c>
      <c r="F206" s="56"/>
      <c r="G206" s="57"/>
      <c r="H206" s="89" t="s">
        <v>198</v>
      </c>
      <c r="I206" s="31">
        <v>15</v>
      </c>
      <c r="J206" s="31">
        <v>15</v>
      </c>
      <c r="K206" s="49" t="s">
        <v>271</v>
      </c>
      <c r="L206" s="30" t="s">
        <v>272</v>
      </c>
      <c r="M206" s="31">
        <v>1</v>
      </c>
    </row>
    <row r="207" spans="1:13" ht="27.75" customHeight="1">
      <c r="A207" s="45">
        <v>186</v>
      </c>
      <c r="B207" s="236">
        <v>63</v>
      </c>
      <c r="C207" s="30" t="s">
        <v>475</v>
      </c>
      <c r="D207" s="52" t="s">
        <v>86</v>
      </c>
      <c r="E207" s="30" t="s">
        <v>57</v>
      </c>
      <c r="F207" s="56"/>
      <c r="G207" s="57"/>
      <c r="H207" s="89" t="s">
        <v>205</v>
      </c>
      <c r="I207" s="31">
        <v>18</v>
      </c>
      <c r="J207" s="31">
        <v>18</v>
      </c>
      <c r="K207" s="49" t="s">
        <v>479</v>
      </c>
      <c r="L207" s="31" t="s">
        <v>236</v>
      </c>
      <c r="M207" s="31">
        <v>0</v>
      </c>
    </row>
    <row r="208" spans="1:13" ht="39" customHeight="1">
      <c r="A208" s="45">
        <v>187</v>
      </c>
      <c r="B208" s="44">
        <v>64</v>
      </c>
      <c r="C208" s="30" t="s">
        <v>527</v>
      </c>
      <c r="D208" s="52" t="s">
        <v>86</v>
      </c>
      <c r="E208" s="30" t="s">
        <v>492</v>
      </c>
      <c r="F208" s="56"/>
      <c r="G208" s="57"/>
      <c r="H208" s="89" t="s">
        <v>205</v>
      </c>
      <c r="I208" s="31">
        <v>15</v>
      </c>
      <c r="J208" s="31">
        <v>15</v>
      </c>
      <c r="K208" s="49" t="s">
        <v>531</v>
      </c>
      <c r="L208" s="30" t="s">
        <v>91</v>
      </c>
      <c r="M208" s="31">
        <v>2</v>
      </c>
    </row>
    <row r="209" spans="1:13" ht="30" customHeight="1">
      <c r="A209" s="45">
        <v>188</v>
      </c>
      <c r="B209" s="44">
        <v>65</v>
      </c>
      <c r="C209" s="30" t="s">
        <v>528</v>
      </c>
      <c r="D209" s="52" t="s">
        <v>86</v>
      </c>
      <c r="E209" s="30" t="s">
        <v>493</v>
      </c>
      <c r="F209" s="56"/>
      <c r="G209" s="57"/>
      <c r="H209" s="89" t="s">
        <v>205</v>
      </c>
      <c r="I209" s="31">
        <v>15</v>
      </c>
      <c r="J209" s="31">
        <v>15</v>
      </c>
      <c r="K209" s="49" t="s">
        <v>523</v>
      </c>
      <c r="L209" s="30" t="s">
        <v>91</v>
      </c>
      <c r="M209" s="31">
        <v>1</v>
      </c>
    </row>
    <row r="210" spans="1:13" ht="27.75" customHeight="1">
      <c r="A210" s="45">
        <v>189</v>
      </c>
      <c r="B210" s="44">
        <v>66</v>
      </c>
      <c r="C210" s="30" t="s">
        <v>528</v>
      </c>
      <c r="D210" s="52" t="s">
        <v>86</v>
      </c>
      <c r="E210" s="30" t="s">
        <v>529</v>
      </c>
      <c r="F210" s="56"/>
      <c r="G210" s="57"/>
      <c r="H210" s="89" t="s">
        <v>205</v>
      </c>
      <c r="I210" s="31">
        <v>18</v>
      </c>
      <c r="J210" s="31">
        <v>18</v>
      </c>
      <c r="K210" s="49" t="s">
        <v>523</v>
      </c>
      <c r="L210" s="30" t="s">
        <v>91</v>
      </c>
      <c r="M210" s="31">
        <v>1</v>
      </c>
    </row>
    <row r="211" spans="1:13" ht="27.75" customHeight="1">
      <c r="A211" s="45">
        <v>190</v>
      </c>
      <c r="B211" s="44">
        <v>67</v>
      </c>
      <c r="C211" s="30" t="s">
        <v>525</v>
      </c>
      <c r="D211" s="52" t="s">
        <v>86</v>
      </c>
      <c r="E211" s="30" t="s">
        <v>526</v>
      </c>
      <c r="F211" s="56"/>
      <c r="G211" s="57"/>
      <c r="H211" s="89" t="s">
        <v>205</v>
      </c>
      <c r="I211" s="31">
        <v>18</v>
      </c>
      <c r="J211" s="31">
        <v>18</v>
      </c>
      <c r="K211" s="49" t="s">
        <v>524</v>
      </c>
      <c r="L211" s="30" t="s">
        <v>91</v>
      </c>
      <c r="M211" s="31">
        <v>2</v>
      </c>
    </row>
    <row r="212" spans="1:13" ht="27.75" customHeight="1">
      <c r="A212" s="45">
        <v>191</v>
      </c>
      <c r="B212" s="44">
        <v>68</v>
      </c>
      <c r="C212" s="30" t="s">
        <v>569</v>
      </c>
      <c r="D212" s="52" t="s">
        <v>86</v>
      </c>
      <c r="E212" s="30" t="s">
        <v>570</v>
      </c>
      <c r="F212" s="56"/>
      <c r="G212" s="57"/>
      <c r="H212" s="89" t="s">
        <v>205</v>
      </c>
      <c r="I212" s="31">
        <v>12.5</v>
      </c>
      <c r="J212" s="31">
        <v>12.5</v>
      </c>
      <c r="K212" s="49" t="s">
        <v>588</v>
      </c>
      <c r="L212" s="30" t="s">
        <v>261</v>
      </c>
      <c r="M212" s="31">
        <v>1</v>
      </c>
    </row>
    <row r="213" spans="1:13" ht="39" customHeight="1">
      <c r="A213" s="45">
        <v>192</v>
      </c>
      <c r="B213" s="44">
        <v>69</v>
      </c>
      <c r="C213" s="30" t="s">
        <v>527</v>
      </c>
      <c r="D213" s="52" t="s">
        <v>86</v>
      </c>
      <c r="E213" s="30" t="s">
        <v>496</v>
      </c>
      <c r="F213" s="56"/>
      <c r="G213" s="57"/>
      <c r="H213" s="89" t="s">
        <v>205</v>
      </c>
      <c r="I213" s="90">
        <v>15</v>
      </c>
      <c r="J213" s="90">
        <v>15</v>
      </c>
      <c r="K213" s="49" t="s">
        <v>531</v>
      </c>
      <c r="L213" s="30" t="s">
        <v>91</v>
      </c>
      <c r="M213" s="31">
        <v>2</v>
      </c>
    </row>
    <row r="214" spans="1:13" ht="27.75" customHeight="1">
      <c r="A214" s="45">
        <v>193</v>
      </c>
      <c r="B214" s="44">
        <v>70</v>
      </c>
      <c r="C214" s="30" t="s">
        <v>253</v>
      </c>
      <c r="D214" s="52" t="s">
        <v>86</v>
      </c>
      <c r="E214" s="47" t="s">
        <v>514</v>
      </c>
      <c r="F214" s="56"/>
      <c r="G214" s="57"/>
      <c r="H214" s="89"/>
      <c r="I214" s="31">
        <v>33.68</v>
      </c>
      <c r="J214" s="31">
        <v>33.68</v>
      </c>
      <c r="K214" s="49" t="s">
        <v>509</v>
      </c>
      <c r="L214" s="30" t="s">
        <v>513</v>
      </c>
      <c r="M214" s="31">
        <v>1</v>
      </c>
    </row>
    <row r="215" spans="1:13" ht="27.75" customHeight="1">
      <c r="A215" s="45"/>
      <c r="B215" s="44">
        <v>71</v>
      </c>
      <c r="C215" s="30" t="s">
        <v>930</v>
      </c>
      <c r="D215" s="52" t="s">
        <v>101</v>
      </c>
      <c r="E215" s="47" t="s">
        <v>931</v>
      </c>
      <c r="F215" s="56"/>
      <c r="G215" s="57"/>
      <c r="H215" s="89" t="s">
        <v>394</v>
      </c>
      <c r="I215" s="31">
        <v>300</v>
      </c>
      <c r="J215" s="31">
        <v>300</v>
      </c>
      <c r="K215" s="49"/>
      <c r="L215" s="30" t="s">
        <v>215</v>
      </c>
      <c r="M215" s="31">
        <v>6</v>
      </c>
    </row>
    <row r="216" spans="1:13" ht="27.75" customHeight="1">
      <c r="A216" s="45"/>
      <c r="B216" s="44">
        <v>72</v>
      </c>
      <c r="C216" s="30" t="s">
        <v>934</v>
      </c>
      <c r="D216" s="52" t="s">
        <v>101</v>
      </c>
      <c r="E216" s="47" t="s">
        <v>935</v>
      </c>
      <c r="F216" s="56"/>
      <c r="G216" s="57"/>
      <c r="H216" s="89" t="s">
        <v>936</v>
      </c>
      <c r="I216" s="31">
        <v>15</v>
      </c>
      <c r="J216" s="31">
        <v>10</v>
      </c>
      <c r="K216" s="49" t="s">
        <v>265</v>
      </c>
      <c r="L216" s="30" t="s">
        <v>937</v>
      </c>
      <c r="M216" s="31">
        <v>1</v>
      </c>
    </row>
    <row r="217" spans="1:13" ht="27.75" customHeight="1">
      <c r="A217" s="45"/>
      <c r="B217" s="44">
        <v>73</v>
      </c>
      <c r="C217" s="30" t="s">
        <v>699</v>
      </c>
      <c r="D217" s="52" t="s">
        <v>86</v>
      </c>
      <c r="E217" s="47" t="s">
        <v>945</v>
      </c>
      <c r="F217" s="56"/>
      <c r="G217" s="57"/>
      <c r="H217" s="31" t="s">
        <v>700</v>
      </c>
      <c r="I217" s="90">
        <v>33</v>
      </c>
      <c r="J217" s="90">
        <v>33</v>
      </c>
      <c r="K217" s="49" t="s">
        <v>395</v>
      </c>
      <c r="L217" s="47" t="s">
        <v>215</v>
      </c>
      <c r="M217" s="31">
        <v>1</v>
      </c>
    </row>
    <row r="218" spans="1:13" ht="27.75" customHeight="1">
      <c r="A218" s="45"/>
      <c r="B218" s="44">
        <v>74</v>
      </c>
      <c r="C218" s="30" t="s">
        <v>947</v>
      </c>
      <c r="D218" s="52" t="s">
        <v>101</v>
      </c>
      <c r="E218" s="47" t="s">
        <v>948</v>
      </c>
      <c r="F218" s="56"/>
      <c r="G218" s="57"/>
      <c r="H218" s="31" t="s">
        <v>700</v>
      </c>
      <c r="I218" s="90">
        <v>24</v>
      </c>
      <c r="J218" s="90">
        <v>24</v>
      </c>
      <c r="K218" s="49" t="s">
        <v>949</v>
      </c>
      <c r="L218" s="47" t="s">
        <v>950</v>
      </c>
      <c r="M218" s="31">
        <v>1</v>
      </c>
    </row>
    <row r="219" spans="1:13" ht="27.75" customHeight="1">
      <c r="A219" s="45"/>
      <c r="B219" s="44">
        <v>75</v>
      </c>
      <c r="C219" s="30" t="s">
        <v>253</v>
      </c>
      <c r="D219" s="52" t="s">
        <v>101</v>
      </c>
      <c r="E219" s="47" t="s">
        <v>982</v>
      </c>
      <c r="F219" s="56"/>
      <c r="G219" s="57"/>
      <c r="H219" s="31" t="s">
        <v>700</v>
      </c>
      <c r="I219" s="90">
        <v>25</v>
      </c>
      <c r="J219" s="90">
        <v>25</v>
      </c>
      <c r="K219" s="49" t="s">
        <v>984</v>
      </c>
      <c r="L219" s="47" t="s">
        <v>983</v>
      </c>
      <c r="M219" s="31">
        <v>2</v>
      </c>
    </row>
    <row r="220" spans="1:13" ht="27.75" customHeight="1">
      <c r="A220" s="45"/>
      <c r="B220" s="44">
        <v>76</v>
      </c>
      <c r="C220" s="30" t="s">
        <v>253</v>
      </c>
      <c r="D220" s="52" t="s">
        <v>101</v>
      </c>
      <c r="E220" s="47" t="s">
        <v>982</v>
      </c>
      <c r="F220" s="56"/>
      <c r="G220" s="57"/>
      <c r="H220" s="31" t="s">
        <v>700</v>
      </c>
      <c r="I220" s="90">
        <v>25</v>
      </c>
      <c r="J220" s="90">
        <v>25</v>
      </c>
      <c r="K220" s="49" t="s">
        <v>984</v>
      </c>
      <c r="L220" s="47" t="s">
        <v>985</v>
      </c>
      <c r="M220" s="31">
        <v>1</v>
      </c>
    </row>
    <row r="221" spans="1:13" ht="41.25" customHeight="1">
      <c r="A221" s="45"/>
      <c r="B221" s="44">
        <v>77</v>
      </c>
      <c r="C221" s="30" t="s">
        <v>987</v>
      </c>
      <c r="D221" s="52" t="s">
        <v>51</v>
      </c>
      <c r="E221" s="47" t="s">
        <v>986</v>
      </c>
      <c r="F221" s="56"/>
      <c r="G221" s="57"/>
      <c r="H221" s="122">
        <v>44013</v>
      </c>
      <c r="I221" s="90">
        <v>157</v>
      </c>
      <c r="J221" s="90">
        <v>157</v>
      </c>
      <c r="K221" s="49" t="s">
        <v>298</v>
      </c>
      <c r="L221" s="47" t="s">
        <v>988</v>
      </c>
      <c r="M221" s="31">
        <v>5</v>
      </c>
    </row>
    <row r="222" spans="1:13" ht="30.75" customHeight="1">
      <c r="A222" s="45">
        <v>194</v>
      </c>
      <c r="B222" s="44">
        <v>78</v>
      </c>
      <c r="C222" s="30" t="s">
        <v>940</v>
      </c>
      <c r="D222" s="52" t="s">
        <v>101</v>
      </c>
      <c r="E222" s="47" t="s">
        <v>946</v>
      </c>
      <c r="F222" s="56"/>
      <c r="G222" s="57"/>
      <c r="H222" s="31" t="s">
        <v>202</v>
      </c>
      <c r="I222" s="90">
        <v>905.9</v>
      </c>
      <c r="J222" s="90">
        <v>905.9</v>
      </c>
      <c r="K222" s="49" t="s">
        <v>479</v>
      </c>
      <c r="L222" s="47" t="s">
        <v>215</v>
      </c>
      <c r="M222" s="31">
        <v>9</v>
      </c>
    </row>
    <row r="223" spans="1:13" ht="16.5" customHeight="1">
      <c r="A223" s="45"/>
      <c r="B223" s="64"/>
      <c r="C223" s="48" t="s">
        <v>295</v>
      </c>
      <c r="D223" s="53"/>
      <c r="E223" s="55" t="s">
        <v>290</v>
      </c>
      <c r="F223" s="87"/>
      <c r="G223" s="88"/>
      <c r="H223" s="91"/>
      <c r="I223" s="44">
        <f>SUM(I144:I222)</f>
        <v>11523.800000000001</v>
      </c>
      <c r="J223" s="44">
        <f>SUM(J144:J222)</f>
        <v>8103.06</v>
      </c>
      <c r="K223" s="50"/>
      <c r="L223" s="48"/>
      <c r="M223" s="44">
        <f>SUM(M144:M222)</f>
        <v>283</v>
      </c>
    </row>
    <row r="224" spans="2:13" ht="15" customHeight="1">
      <c r="B224" s="65"/>
      <c r="C224" s="48" t="s">
        <v>538</v>
      </c>
      <c r="D224" s="52"/>
      <c r="E224" s="47"/>
      <c r="F224" s="56"/>
      <c r="G224" s="57"/>
      <c r="H224" s="29"/>
      <c r="I224" s="119">
        <f>SUM(I13,I25,I32,I42,I51,I58,I65,I71,I81,I89,I104,I111,I118,I131,I142,I223)</f>
        <v>18042.27</v>
      </c>
      <c r="J224" s="119">
        <f>SUM(J13,J25,J32,J42,J51,J58,J65,J71,J81,J89,J104,J111,J118,J131,J142,J223)</f>
        <v>11745.95</v>
      </c>
      <c r="K224" s="49"/>
      <c r="L224" s="47"/>
      <c r="M224" s="44">
        <f>SUM(M13,M25,M32,M42,M51,M58,M65,M71,M81,M89,M104,M111,M118,M131,M142,M223)</f>
        <v>394</v>
      </c>
    </row>
    <row r="225" spans="2:13" ht="9.75" customHeight="1">
      <c r="B225" s="77"/>
      <c r="C225" s="77"/>
      <c r="D225" s="75"/>
      <c r="E225" s="77"/>
      <c r="F225" s="77"/>
      <c r="G225" s="77"/>
      <c r="H225" s="75"/>
      <c r="I225" s="77"/>
      <c r="J225" s="77"/>
      <c r="K225" s="76"/>
      <c r="L225" s="67"/>
      <c r="M225" s="67"/>
    </row>
    <row r="226" spans="1:13" ht="38.25" customHeight="1">
      <c r="A226" s="230">
        <v>195</v>
      </c>
      <c r="B226" s="44">
        <v>1</v>
      </c>
      <c r="C226" s="47" t="s">
        <v>83</v>
      </c>
      <c r="D226" s="31" t="s">
        <v>51</v>
      </c>
      <c r="E226" s="334" t="s">
        <v>458</v>
      </c>
      <c r="F226" s="334"/>
      <c r="G226" s="334"/>
      <c r="H226" s="31" t="s">
        <v>30</v>
      </c>
      <c r="I226" s="90">
        <v>94</v>
      </c>
      <c r="J226" s="31">
        <v>37</v>
      </c>
      <c r="K226" s="49" t="s">
        <v>882</v>
      </c>
      <c r="L226" s="31" t="s">
        <v>244</v>
      </c>
      <c r="M226" s="31">
        <v>1</v>
      </c>
    </row>
    <row r="227" spans="1:13" ht="36" customHeight="1">
      <c r="A227" s="230">
        <v>196</v>
      </c>
      <c r="B227" s="44">
        <v>2</v>
      </c>
      <c r="C227" s="47" t="s">
        <v>84</v>
      </c>
      <c r="D227" s="31" t="s">
        <v>101</v>
      </c>
      <c r="E227" s="334" t="s">
        <v>978</v>
      </c>
      <c r="F227" s="334"/>
      <c r="G227" s="334"/>
      <c r="H227" s="31" t="s">
        <v>30</v>
      </c>
      <c r="I227" s="90">
        <v>25.11</v>
      </c>
      <c r="J227" s="31">
        <v>20.1</v>
      </c>
      <c r="K227" s="49"/>
      <c r="L227" s="31" t="s">
        <v>747</v>
      </c>
      <c r="M227" s="31">
        <v>2</v>
      </c>
    </row>
    <row r="228" spans="1:13" ht="36.75" customHeight="1">
      <c r="A228" s="230">
        <v>197</v>
      </c>
      <c r="B228" s="44">
        <v>3</v>
      </c>
      <c r="C228" s="47" t="s">
        <v>547</v>
      </c>
      <c r="D228" s="31" t="s">
        <v>101</v>
      </c>
      <c r="E228" s="334" t="s">
        <v>548</v>
      </c>
      <c r="F228" s="334"/>
      <c r="G228" s="334"/>
      <c r="H228" s="31" t="s">
        <v>30</v>
      </c>
      <c r="I228" s="31">
        <v>127.45</v>
      </c>
      <c r="J228" s="31">
        <v>31.6</v>
      </c>
      <c r="K228" s="49" t="s">
        <v>549</v>
      </c>
      <c r="L228" s="31" t="s">
        <v>244</v>
      </c>
      <c r="M228" s="31">
        <v>5</v>
      </c>
    </row>
    <row r="229" spans="1:13" ht="41.25" customHeight="1">
      <c r="A229" s="230">
        <v>198</v>
      </c>
      <c r="B229" s="44">
        <v>4</v>
      </c>
      <c r="C229" s="47" t="s">
        <v>547</v>
      </c>
      <c r="D229" s="31" t="s">
        <v>101</v>
      </c>
      <c r="E229" s="334" t="s">
        <v>550</v>
      </c>
      <c r="F229" s="334"/>
      <c r="G229" s="334"/>
      <c r="H229" s="31" t="s">
        <v>551</v>
      </c>
      <c r="I229" s="31">
        <v>34.99</v>
      </c>
      <c r="J229" s="31">
        <v>24.2</v>
      </c>
      <c r="K229" s="49" t="s">
        <v>549</v>
      </c>
      <c r="L229" s="31" t="s">
        <v>244</v>
      </c>
      <c r="M229" s="31">
        <v>2</v>
      </c>
    </row>
    <row r="230" spans="1:13" ht="42" customHeight="1">
      <c r="A230" s="230">
        <v>199</v>
      </c>
      <c r="B230" s="44">
        <v>5</v>
      </c>
      <c r="C230" s="47" t="s">
        <v>552</v>
      </c>
      <c r="D230" s="31" t="s">
        <v>101</v>
      </c>
      <c r="E230" s="334" t="s">
        <v>708</v>
      </c>
      <c r="F230" s="334"/>
      <c r="G230" s="334"/>
      <c r="H230" s="31" t="s">
        <v>551</v>
      </c>
      <c r="I230" s="90">
        <v>62.5</v>
      </c>
      <c r="J230" s="31">
        <v>43</v>
      </c>
      <c r="K230" s="49" t="s">
        <v>553</v>
      </c>
      <c r="L230" s="31" t="s">
        <v>554</v>
      </c>
      <c r="M230" s="31">
        <v>2</v>
      </c>
    </row>
    <row r="231" spans="1:13" ht="48" customHeight="1">
      <c r="A231" s="230">
        <v>200</v>
      </c>
      <c r="B231" s="44">
        <v>6</v>
      </c>
      <c r="C231" s="47" t="s">
        <v>555</v>
      </c>
      <c r="D231" s="31" t="s">
        <v>956</v>
      </c>
      <c r="E231" s="47" t="s">
        <v>556</v>
      </c>
      <c r="F231" s="47"/>
      <c r="G231" s="47"/>
      <c r="H231" s="31" t="s">
        <v>551</v>
      </c>
      <c r="I231" s="31">
        <v>205.1</v>
      </c>
      <c r="J231" s="31" t="s">
        <v>738</v>
      </c>
      <c r="K231" s="49" t="s">
        <v>646</v>
      </c>
      <c r="L231" s="31" t="s">
        <v>554</v>
      </c>
      <c r="M231" s="31">
        <v>9</v>
      </c>
    </row>
    <row r="232" spans="1:13" ht="39.75" customHeight="1">
      <c r="A232" s="230">
        <v>201</v>
      </c>
      <c r="B232" s="44">
        <v>7</v>
      </c>
      <c r="C232" s="47" t="s">
        <v>547</v>
      </c>
      <c r="D232" s="31" t="s">
        <v>592</v>
      </c>
      <c r="E232" s="47" t="s">
        <v>631</v>
      </c>
      <c r="F232" s="47"/>
      <c r="G232" s="47"/>
      <c r="H232" s="31" t="s">
        <v>635</v>
      </c>
      <c r="I232" s="31">
        <v>13.66</v>
      </c>
      <c r="J232" s="31">
        <v>13.66</v>
      </c>
      <c r="K232" s="49" t="s">
        <v>646</v>
      </c>
      <c r="L232" s="31" t="s">
        <v>554</v>
      </c>
      <c r="M232" s="31">
        <v>2</v>
      </c>
    </row>
    <row r="233" spans="1:13" ht="40.5" customHeight="1">
      <c r="A233" s="230">
        <v>202</v>
      </c>
      <c r="B233" s="44">
        <v>8</v>
      </c>
      <c r="C233" s="47" t="s">
        <v>701</v>
      </c>
      <c r="D233" s="31" t="s">
        <v>562</v>
      </c>
      <c r="E233" s="47" t="s">
        <v>632</v>
      </c>
      <c r="F233" s="47"/>
      <c r="G233" s="47"/>
      <c r="H233" s="31" t="s">
        <v>634</v>
      </c>
      <c r="I233" s="31">
        <v>110.65</v>
      </c>
      <c r="J233" s="31">
        <v>110.65</v>
      </c>
      <c r="K233" s="49" t="s">
        <v>929</v>
      </c>
      <c r="L233" s="31" t="s">
        <v>554</v>
      </c>
      <c r="M233" s="31">
        <v>2</v>
      </c>
    </row>
    <row r="234" spans="1:13" ht="18.75" customHeight="1">
      <c r="A234" s="230">
        <v>203</v>
      </c>
      <c r="B234" s="44">
        <v>9</v>
      </c>
      <c r="C234" s="30" t="s">
        <v>84</v>
      </c>
      <c r="D234" s="31" t="s">
        <v>86</v>
      </c>
      <c r="E234" s="47" t="s">
        <v>292</v>
      </c>
      <c r="F234" s="89" t="s">
        <v>205</v>
      </c>
      <c r="G234" s="31">
        <v>38</v>
      </c>
      <c r="H234" s="31" t="s">
        <v>748</v>
      </c>
      <c r="I234" s="138">
        <v>18</v>
      </c>
      <c r="J234" s="30">
        <v>18</v>
      </c>
      <c r="K234" s="49" t="s">
        <v>269</v>
      </c>
      <c r="L234" s="31" t="s">
        <v>747</v>
      </c>
      <c r="M234" s="31">
        <v>1</v>
      </c>
    </row>
    <row r="235" spans="1:13" ht="51.75" customHeight="1">
      <c r="A235" s="230"/>
      <c r="B235" s="44">
        <v>10</v>
      </c>
      <c r="C235" s="30" t="s">
        <v>955</v>
      </c>
      <c r="D235" s="31" t="s">
        <v>101</v>
      </c>
      <c r="E235" s="47" t="s">
        <v>928</v>
      </c>
      <c r="F235" s="89"/>
      <c r="G235" s="31"/>
      <c r="H235" s="122">
        <v>44044</v>
      </c>
      <c r="I235" s="240">
        <v>80</v>
      </c>
      <c r="J235" s="30">
        <v>80</v>
      </c>
      <c r="K235" s="49" t="s">
        <v>557</v>
      </c>
      <c r="L235" s="31" t="s">
        <v>554</v>
      </c>
      <c r="M235" s="31">
        <v>2</v>
      </c>
    </row>
    <row r="236" spans="1:13" ht="53.25" customHeight="1">
      <c r="A236" s="230">
        <v>204</v>
      </c>
      <c r="B236" s="44">
        <v>11</v>
      </c>
      <c r="C236" s="47" t="s">
        <v>615</v>
      </c>
      <c r="D236" s="31" t="s">
        <v>673</v>
      </c>
      <c r="E236" s="334" t="s">
        <v>132</v>
      </c>
      <c r="F236" s="334"/>
      <c r="G236" s="334"/>
      <c r="H236" s="31" t="s">
        <v>633</v>
      </c>
      <c r="I236" s="31">
        <v>128.9</v>
      </c>
      <c r="J236" s="31">
        <v>40</v>
      </c>
      <c r="K236" s="49" t="s">
        <v>674</v>
      </c>
      <c r="L236" s="31" t="s">
        <v>554</v>
      </c>
      <c r="M236" s="31">
        <v>2</v>
      </c>
    </row>
    <row r="237" spans="2:13" ht="15.75" customHeight="1">
      <c r="B237" s="65"/>
      <c r="C237" s="68" t="s">
        <v>350</v>
      </c>
      <c r="D237" s="65"/>
      <c r="E237" s="361"/>
      <c r="F237" s="361"/>
      <c r="G237" s="361"/>
      <c r="H237" s="65"/>
      <c r="I237" s="217">
        <f>SUM(I226:I236)</f>
        <v>900.3599999999999</v>
      </c>
      <c r="J237" s="64">
        <f>SUM(J226:J236)</f>
        <v>418.21000000000004</v>
      </c>
      <c r="K237" s="66"/>
      <c r="L237" s="65"/>
      <c r="M237" s="64">
        <f>SUM(M226:M236)</f>
        <v>30</v>
      </c>
    </row>
    <row r="238" spans="2:13" ht="15.75" customHeight="1">
      <c r="B238" s="65"/>
      <c r="C238" s="68" t="s">
        <v>538</v>
      </c>
      <c r="D238" s="65"/>
      <c r="E238" s="143"/>
      <c r="F238" s="143"/>
      <c r="G238" s="143"/>
      <c r="H238" s="65"/>
      <c r="I238" s="217">
        <f>SUM(I224,I237)</f>
        <v>18942.63</v>
      </c>
      <c r="J238" s="217">
        <f>SUM(J224,J237)</f>
        <v>12164.16</v>
      </c>
      <c r="K238" s="66"/>
      <c r="L238" s="65"/>
      <c r="M238" s="233">
        <f>SUM(M224,M237)</f>
        <v>424</v>
      </c>
    </row>
    <row r="239" spans="2:13" ht="12.75">
      <c r="B239" s="78"/>
      <c r="C239" s="79"/>
      <c r="D239" s="78"/>
      <c r="E239" s="79"/>
      <c r="F239" s="79"/>
      <c r="G239" s="79"/>
      <c r="H239" s="78"/>
      <c r="I239" s="78"/>
      <c r="J239" s="78"/>
      <c r="K239" s="80"/>
      <c r="L239" s="78"/>
      <c r="M239" s="78"/>
    </row>
    <row r="240" spans="2:13" ht="15">
      <c r="B240" s="78"/>
      <c r="C240" s="327" t="s">
        <v>991</v>
      </c>
      <c r="D240" s="328"/>
      <c r="E240" s="328"/>
      <c r="F240" s="328"/>
      <c r="G240" s="328"/>
      <c r="H240" s="328"/>
      <c r="I240" s="328"/>
      <c r="J240" s="328"/>
      <c r="K240" s="328"/>
      <c r="L240" s="329"/>
      <c r="M240" s="329"/>
    </row>
    <row r="241" spans="2:13" ht="15">
      <c r="B241" s="78"/>
      <c r="C241" s="324" t="s">
        <v>990</v>
      </c>
      <c r="D241" s="319"/>
      <c r="E241" s="319"/>
      <c r="F241" s="319"/>
      <c r="G241" s="319"/>
      <c r="H241" s="319"/>
      <c r="I241" s="319"/>
      <c r="J241" s="319"/>
      <c r="K241" s="319"/>
      <c r="L241" s="325"/>
      <c r="M241" s="325"/>
    </row>
    <row r="242" spans="2:13" ht="15">
      <c r="B242" s="78"/>
      <c r="C242" s="320" t="s">
        <v>918</v>
      </c>
      <c r="D242" s="319"/>
      <c r="E242" s="319"/>
      <c r="F242" s="321"/>
      <c r="G242" s="321"/>
      <c r="H242" s="321"/>
      <c r="I242" s="321"/>
      <c r="J242" s="321"/>
      <c r="K242" s="321"/>
      <c r="L242" s="321"/>
      <c r="M242" s="321"/>
    </row>
    <row r="243" spans="2:13" ht="15">
      <c r="B243" s="78"/>
      <c r="C243" s="320" t="s">
        <v>989</v>
      </c>
      <c r="D243" s="319"/>
      <c r="E243" s="319"/>
      <c r="F243" s="321"/>
      <c r="G243" s="321"/>
      <c r="H243" s="321"/>
      <c r="I243" s="321"/>
      <c r="J243" s="321"/>
      <c r="K243" s="321"/>
      <c r="L243" s="321"/>
      <c r="M243" s="321"/>
    </row>
    <row r="244" spans="2:13" ht="15">
      <c r="B244" s="78"/>
      <c r="C244" s="322" t="s">
        <v>957</v>
      </c>
      <c r="D244" s="323"/>
      <c r="E244" s="323"/>
      <c r="F244" s="323"/>
      <c r="G244" s="323"/>
      <c r="H244" s="323"/>
      <c r="I244" s="323"/>
      <c r="J244" s="323"/>
      <c r="K244" s="323"/>
      <c r="L244" s="323"/>
      <c r="M244" s="323"/>
    </row>
    <row r="245" spans="2:13" ht="16.5" customHeight="1">
      <c r="B245" s="78"/>
      <c r="C245" s="317" t="s">
        <v>938</v>
      </c>
      <c r="D245" s="318"/>
      <c r="E245" s="318"/>
      <c r="F245" s="318"/>
      <c r="G245" s="318"/>
      <c r="H245" s="318"/>
      <c r="I245" s="318"/>
      <c r="J245" s="318"/>
      <c r="K245" s="318"/>
      <c r="L245" s="319"/>
      <c r="M245" s="319"/>
    </row>
    <row r="246" spans="2:13" ht="16.5" customHeight="1">
      <c r="B246" s="78"/>
      <c r="C246" s="317" t="s">
        <v>912</v>
      </c>
      <c r="D246" s="326"/>
      <c r="E246" s="235">
        <f>I238</f>
        <v>18942.63</v>
      </c>
      <c r="F246" s="218"/>
      <c r="G246" s="218"/>
      <c r="H246" s="218"/>
      <c r="I246" s="218"/>
      <c r="J246" s="218"/>
      <c r="K246" s="218"/>
      <c r="L246" s="219"/>
      <c r="M246" s="219"/>
    </row>
    <row r="247" spans="2:13" ht="16.5" customHeight="1">
      <c r="B247" s="78"/>
      <c r="C247" s="317" t="s">
        <v>911</v>
      </c>
      <c r="D247" s="326"/>
      <c r="E247" s="235">
        <f>J238</f>
        <v>12164.16</v>
      </c>
      <c r="F247" s="228"/>
      <c r="G247" s="228"/>
      <c r="H247" s="228"/>
      <c r="I247" s="228"/>
      <c r="J247" s="228"/>
      <c r="K247" s="228"/>
      <c r="L247" s="229"/>
      <c r="M247" s="229"/>
    </row>
    <row r="248" spans="2:13" ht="16.5" customHeight="1">
      <c r="B248" s="78"/>
      <c r="C248" s="317" t="s">
        <v>910</v>
      </c>
      <c r="D248" s="326"/>
      <c r="E248" s="234">
        <f>M238</f>
        <v>424</v>
      </c>
      <c r="F248" s="228"/>
      <c r="G248" s="228"/>
      <c r="H248" s="228"/>
      <c r="I248" s="228"/>
      <c r="J248" s="228"/>
      <c r="K248" s="228"/>
      <c r="L248" s="229"/>
      <c r="M248" s="229"/>
    </row>
    <row r="249" ht="12.75">
      <c r="B249" s="14"/>
    </row>
    <row r="250" ht="12.75">
      <c r="B250" s="14"/>
    </row>
    <row r="251" ht="12.75">
      <c r="B251" s="14"/>
    </row>
    <row r="252" ht="12.75">
      <c r="B252" s="14"/>
    </row>
    <row r="253" ht="12.75">
      <c r="B253" s="14"/>
    </row>
    <row r="254" ht="12.75">
      <c r="B254" s="14"/>
    </row>
    <row r="255" ht="12.75">
      <c r="B255" s="14"/>
    </row>
    <row r="256" ht="12.75">
      <c r="B256" s="14"/>
    </row>
    <row r="257" ht="12.75">
      <c r="B257" s="14"/>
    </row>
    <row r="258" ht="12.75">
      <c r="B258" s="14"/>
    </row>
    <row r="259" ht="12.75">
      <c r="B259" s="14"/>
    </row>
    <row r="260" ht="12.75">
      <c r="B260" s="14"/>
    </row>
    <row r="261" ht="12.75">
      <c r="B261" s="81" t="s">
        <v>218</v>
      </c>
    </row>
    <row r="262" ht="12.75">
      <c r="B262" s="81"/>
    </row>
    <row r="263" ht="12.75">
      <c r="B263" s="14"/>
    </row>
    <row r="264" ht="12.75">
      <c r="B264" s="14"/>
    </row>
    <row r="266" spans="2:13" ht="12.75">
      <c r="B266" s="82"/>
      <c r="L266" s="79"/>
      <c r="M266" s="327"/>
    </row>
    <row r="267" spans="2:13" ht="12.75">
      <c r="B267" s="350"/>
      <c r="C267" s="350"/>
      <c r="D267" s="78"/>
      <c r="E267" s="79"/>
      <c r="F267" s="79"/>
      <c r="G267" s="79"/>
      <c r="H267" s="78"/>
      <c r="I267" s="79"/>
      <c r="J267" s="79"/>
      <c r="K267" s="80"/>
      <c r="L267" s="79"/>
      <c r="M267" s="327"/>
    </row>
    <row r="268" spans="2:13" ht="12.75">
      <c r="B268" s="350"/>
      <c r="C268" s="350"/>
      <c r="D268" s="78"/>
      <c r="E268" s="79"/>
      <c r="F268" s="79"/>
      <c r="G268" s="79"/>
      <c r="H268" s="78"/>
      <c r="I268" s="79"/>
      <c r="J268" s="79"/>
      <c r="K268" s="80"/>
      <c r="L268" s="79"/>
      <c r="M268" s="327"/>
    </row>
    <row r="269" spans="2:13" ht="12.75">
      <c r="B269" s="350"/>
      <c r="C269" s="350"/>
      <c r="D269" s="78"/>
      <c r="E269" s="79"/>
      <c r="F269" s="79"/>
      <c r="G269" s="79"/>
      <c r="H269" s="78"/>
      <c r="I269" s="79"/>
      <c r="J269" s="79"/>
      <c r="K269" s="80"/>
      <c r="L269" s="79"/>
      <c r="M269" s="327"/>
    </row>
    <row r="270" spans="2:13" ht="12.75">
      <c r="B270" s="350"/>
      <c r="C270" s="350"/>
      <c r="D270" s="78"/>
      <c r="E270" s="79"/>
      <c r="F270" s="79"/>
      <c r="G270" s="79"/>
      <c r="H270" s="78"/>
      <c r="I270" s="79"/>
      <c r="J270" s="79"/>
      <c r="K270" s="80"/>
      <c r="L270" s="78"/>
      <c r="M270" s="79"/>
    </row>
    <row r="271" spans="2:13" ht="12.75">
      <c r="B271" s="78"/>
      <c r="C271" s="78"/>
      <c r="D271" s="78"/>
      <c r="E271" s="78"/>
      <c r="F271" s="78"/>
      <c r="G271" s="78"/>
      <c r="H271" s="78"/>
      <c r="I271" s="78"/>
      <c r="J271" s="78"/>
      <c r="K271" s="80"/>
      <c r="L271" s="349"/>
      <c r="M271" s="327"/>
    </row>
    <row r="272" spans="2:13" ht="12.75">
      <c r="B272" s="350"/>
      <c r="C272" s="350"/>
      <c r="D272" s="349"/>
      <c r="E272" s="83"/>
      <c r="F272" s="83"/>
      <c r="G272" s="350"/>
      <c r="H272" s="349"/>
      <c r="I272" s="349"/>
      <c r="J272" s="350"/>
      <c r="K272" s="351"/>
      <c r="L272" s="349"/>
      <c r="M272" s="327"/>
    </row>
    <row r="273" spans="2:13" ht="12.75">
      <c r="B273" s="350"/>
      <c r="C273" s="350"/>
      <c r="D273" s="349"/>
      <c r="E273" s="83"/>
      <c r="F273" s="83"/>
      <c r="G273" s="350"/>
      <c r="H273" s="349"/>
      <c r="I273" s="349"/>
      <c r="J273" s="350"/>
      <c r="K273" s="351"/>
      <c r="L273" s="349"/>
      <c r="M273" s="327"/>
    </row>
    <row r="274" spans="2:13" ht="12.75">
      <c r="B274" s="350"/>
      <c r="C274" s="353"/>
      <c r="D274" s="352"/>
      <c r="E274" s="84"/>
      <c r="F274" s="84"/>
      <c r="G274" s="353"/>
      <c r="H274" s="352"/>
      <c r="I274" s="352"/>
      <c r="J274" s="353"/>
      <c r="K274" s="355"/>
      <c r="L274" s="349"/>
      <c r="M274" s="327"/>
    </row>
    <row r="275" spans="2:13" ht="12.75">
      <c r="B275" s="350"/>
      <c r="C275" s="353"/>
      <c r="D275" s="352"/>
      <c r="E275" s="84"/>
      <c r="F275" s="84"/>
      <c r="G275" s="353"/>
      <c r="H275" s="352"/>
      <c r="I275" s="352"/>
      <c r="J275" s="353"/>
      <c r="K275" s="355"/>
      <c r="L275" s="78"/>
      <c r="M275" s="79"/>
    </row>
    <row r="276" spans="2:13" ht="12.75">
      <c r="B276" s="83"/>
      <c r="C276" s="83"/>
      <c r="D276" s="78"/>
      <c r="E276" s="83"/>
      <c r="F276" s="83"/>
      <c r="G276" s="85"/>
      <c r="H276" s="78"/>
      <c r="I276" s="78"/>
      <c r="J276" s="83"/>
      <c r="K276" s="80"/>
      <c r="L276" s="78"/>
      <c r="M276" s="79"/>
    </row>
    <row r="277" spans="2:13" ht="12.75">
      <c r="B277" s="83"/>
      <c r="C277" s="83"/>
      <c r="D277" s="78"/>
      <c r="E277" s="83"/>
      <c r="F277" s="83"/>
      <c r="G277" s="83"/>
      <c r="H277" s="78"/>
      <c r="I277" s="78"/>
      <c r="J277" s="83"/>
      <c r="K277" s="80"/>
      <c r="L277" s="349"/>
      <c r="M277" s="327"/>
    </row>
    <row r="278" spans="2:13" ht="12.75">
      <c r="B278" s="350"/>
      <c r="C278" s="350"/>
      <c r="D278" s="349"/>
      <c r="E278" s="83"/>
      <c r="F278" s="83"/>
      <c r="G278" s="350"/>
      <c r="H278" s="349"/>
      <c r="I278" s="349"/>
      <c r="J278" s="350"/>
      <c r="K278" s="351"/>
      <c r="L278" s="349"/>
      <c r="M278" s="327"/>
    </row>
    <row r="279" spans="2:13" ht="12.75">
      <c r="B279" s="350"/>
      <c r="C279" s="350"/>
      <c r="D279" s="349"/>
      <c r="E279" s="83"/>
      <c r="F279" s="83"/>
      <c r="G279" s="350"/>
      <c r="H279" s="349"/>
      <c r="I279" s="349"/>
      <c r="J279" s="350"/>
      <c r="K279" s="351"/>
      <c r="L279" s="349"/>
      <c r="M279" s="327"/>
    </row>
    <row r="280" spans="2:13" ht="12.75">
      <c r="B280" s="350"/>
      <c r="C280" s="83"/>
      <c r="D280" s="349"/>
      <c r="E280" s="83"/>
      <c r="F280" s="83"/>
      <c r="G280" s="350"/>
      <c r="H280" s="349"/>
      <c r="I280" s="349"/>
      <c r="J280" s="350"/>
      <c r="K280" s="351"/>
      <c r="L280" s="349"/>
      <c r="M280" s="327"/>
    </row>
    <row r="281" spans="2:13" ht="12.75">
      <c r="B281" s="350"/>
      <c r="C281" s="83"/>
      <c r="D281" s="349"/>
      <c r="E281" s="83"/>
      <c r="F281" s="83"/>
      <c r="G281" s="350"/>
      <c r="H281" s="349"/>
      <c r="I281" s="349"/>
      <c r="J281" s="350"/>
      <c r="K281" s="351"/>
      <c r="L281" s="349"/>
      <c r="M281" s="327"/>
    </row>
    <row r="282" spans="2:13" ht="12.75">
      <c r="B282" s="350"/>
      <c r="C282" s="350"/>
      <c r="D282" s="349"/>
      <c r="E282" s="83"/>
      <c r="F282" s="83"/>
      <c r="G282" s="350"/>
      <c r="H282" s="349"/>
      <c r="I282" s="349"/>
      <c r="J282" s="350"/>
      <c r="K282" s="351"/>
      <c r="L282" s="349"/>
      <c r="M282" s="327"/>
    </row>
    <row r="283" spans="2:13" ht="12.75">
      <c r="B283" s="350"/>
      <c r="C283" s="350"/>
      <c r="D283" s="349"/>
      <c r="E283" s="83"/>
      <c r="F283" s="83"/>
      <c r="G283" s="350"/>
      <c r="H283" s="349"/>
      <c r="I283" s="349"/>
      <c r="J283" s="350"/>
      <c r="K283" s="351"/>
      <c r="L283" s="349"/>
      <c r="M283" s="327"/>
    </row>
    <row r="284" spans="2:13" ht="12.75">
      <c r="B284" s="350"/>
      <c r="C284" s="350"/>
      <c r="D284" s="349"/>
      <c r="E284" s="83"/>
      <c r="F284" s="83"/>
      <c r="G284" s="350"/>
      <c r="H284" s="349"/>
      <c r="I284" s="349"/>
      <c r="J284" s="350"/>
      <c r="K284" s="351"/>
      <c r="L284" s="349"/>
      <c r="M284" s="327"/>
    </row>
    <row r="285" spans="2:13" ht="12.75">
      <c r="B285" s="350"/>
      <c r="C285" s="350"/>
      <c r="D285" s="349"/>
      <c r="E285" s="83"/>
      <c r="F285" s="83"/>
      <c r="G285" s="350"/>
      <c r="H285" s="349"/>
      <c r="I285" s="349"/>
      <c r="J285" s="350"/>
      <c r="K285" s="351"/>
      <c r="L285" s="349"/>
      <c r="M285" s="327"/>
    </row>
    <row r="286" spans="2:13" ht="12.75">
      <c r="B286" s="350"/>
      <c r="C286" s="350"/>
      <c r="D286" s="349"/>
      <c r="E286" s="83"/>
      <c r="F286" s="83"/>
      <c r="G286" s="356"/>
      <c r="H286" s="349"/>
      <c r="I286" s="349"/>
      <c r="J286" s="350"/>
      <c r="K286" s="351"/>
      <c r="L286" s="349"/>
      <c r="M286" s="327"/>
    </row>
    <row r="287" spans="2:13" ht="12.75">
      <c r="B287" s="350"/>
      <c r="C287" s="350"/>
      <c r="D287" s="349"/>
      <c r="E287" s="83"/>
      <c r="F287" s="83"/>
      <c r="G287" s="356"/>
      <c r="H287" s="349"/>
      <c r="I287" s="349"/>
      <c r="J287" s="350"/>
      <c r="K287" s="351"/>
      <c r="L287" s="350"/>
      <c r="M287" s="327"/>
    </row>
    <row r="288" spans="2:13" ht="12.75">
      <c r="B288" s="350"/>
      <c r="C288" s="350"/>
      <c r="D288" s="349"/>
      <c r="E288" s="83"/>
      <c r="F288" s="83"/>
      <c r="G288" s="350"/>
      <c r="H288" s="349"/>
      <c r="I288" s="349"/>
      <c r="J288" s="350"/>
      <c r="K288" s="351"/>
      <c r="L288" s="350"/>
      <c r="M288" s="327"/>
    </row>
    <row r="289" spans="2:13" ht="12.75">
      <c r="B289" s="350"/>
      <c r="C289" s="350"/>
      <c r="D289" s="349"/>
      <c r="E289" s="83"/>
      <c r="F289" s="83"/>
      <c r="G289" s="350"/>
      <c r="H289" s="349"/>
      <c r="I289" s="349"/>
      <c r="J289" s="350"/>
      <c r="K289" s="351"/>
      <c r="L289" s="349"/>
      <c r="M289" s="327"/>
    </row>
    <row r="290" spans="2:13" ht="12.75">
      <c r="B290" s="350"/>
      <c r="C290" s="350"/>
      <c r="D290" s="349"/>
      <c r="E290" s="83"/>
      <c r="F290" s="83"/>
      <c r="G290" s="350"/>
      <c r="H290" s="349"/>
      <c r="I290" s="349"/>
      <c r="J290" s="350"/>
      <c r="K290" s="351"/>
      <c r="L290" s="349"/>
      <c r="M290" s="327"/>
    </row>
    <row r="291" spans="2:13" ht="12.75">
      <c r="B291" s="350"/>
      <c r="C291" s="350"/>
      <c r="D291" s="349"/>
      <c r="E291" s="83"/>
      <c r="F291" s="83"/>
      <c r="G291" s="350"/>
      <c r="H291" s="349"/>
      <c r="I291" s="349"/>
      <c r="J291" s="350"/>
      <c r="K291" s="351"/>
      <c r="L291" s="349"/>
      <c r="M291" s="327"/>
    </row>
    <row r="292" spans="2:13" ht="12.75">
      <c r="B292" s="350"/>
      <c r="C292" s="350"/>
      <c r="D292" s="349"/>
      <c r="E292" s="83"/>
      <c r="F292" s="83"/>
      <c r="G292" s="356"/>
      <c r="H292" s="349"/>
      <c r="I292" s="349"/>
      <c r="J292" s="350"/>
      <c r="K292" s="351"/>
      <c r="L292" s="349"/>
      <c r="M292" s="327"/>
    </row>
    <row r="293" spans="2:13" ht="12.75">
      <c r="B293" s="350"/>
      <c r="C293" s="350"/>
      <c r="D293" s="349"/>
      <c r="E293" s="83"/>
      <c r="F293" s="83"/>
      <c r="G293" s="356"/>
      <c r="H293" s="349"/>
      <c r="I293" s="349"/>
      <c r="J293" s="350"/>
      <c r="K293" s="351"/>
      <c r="L293" s="352"/>
      <c r="M293" s="327"/>
    </row>
    <row r="294" spans="2:13" ht="12.75">
      <c r="B294" s="353"/>
      <c r="C294" s="353"/>
      <c r="D294" s="352"/>
      <c r="E294" s="84"/>
      <c r="F294" s="84"/>
      <c r="G294" s="353"/>
      <c r="H294" s="352"/>
      <c r="I294" s="352"/>
      <c r="J294" s="353"/>
      <c r="K294" s="355"/>
      <c r="L294" s="352"/>
      <c r="M294" s="327"/>
    </row>
    <row r="295" spans="2:13" ht="12.75">
      <c r="B295" s="353"/>
      <c r="C295" s="353"/>
      <c r="D295" s="352"/>
      <c r="E295" s="84"/>
      <c r="F295" s="84"/>
      <c r="G295" s="353"/>
      <c r="H295" s="352"/>
      <c r="I295" s="352"/>
      <c r="J295" s="353"/>
      <c r="K295" s="355"/>
      <c r="L295" s="77"/>
      <c r="M295" s="78"/>
    </row>
    <row r="296" spans="2:13" ht="12.75">
      <c r="B296" s="84"/>
      <c r="C296" s="84"/>
      <c r="D296" s="75"/>
      <c r="E296" s="84"/>
      <c r="F296" s="84"/>
      <c r="G296" s="84"/>
      <c r="H296" s="75"/>
      <c r="I296" s="75"/>
      <c r="J296" s="84"/>
      <c r="K296" s="76"/>
      <c r="L296" s="349"/>
      <c r="M296" s="327"/>
    </row>
    <row r="297" spans="2:13" ht="12.75">
      <c r="B297" s="350"/>
      <c r="C297" s="350"/>
      <c r="D297" s="349"/>
      <c r="E297" s="83"/>
      <c r="F297" s="83"/>
      <c r="G297" s="85"/>
      <c r="H297" s="349"/>
      <c r="I297" s="349"/>
      <c r="J297" s="350"/>
      <c r="K297" s="351"/>
      <c r="L297" s="349"/>
      <c r="M297" s="327"/>
    </row>
    <row r="298" spans="2:13" ht="12.75">
      <c r="B298" s="350"/>
      <c r="C298" s="350"/>
      <c r="D298" s="349"/>
      <c r="E298" s="83"/>
      <c r="F298" s="83"/>
      <c r="G298" s="83"/>
      <c r="H298" s="349"/>
      <c r="I298" s="349"/>
      <c r="J298" s="350"/>
      <c r="K298" s="351"/>
      <c r="L298" s="349"/>
      <c r="M298" s="327"/>
    </row>
    <row r="299" spans="2:13" ht="12.75">
      <c r="B299" s="350"/>
      <c r="C299" s="350"/>
      <c r="D299" s="349"/>
      <c r="E299" s="83"/>
      <c r="F299" s="83"/>
      <c r="G299" s="83"/>
      <c r="H299" s="349"/>
      <c r="I299" s="349"/>
      <c r="J299" s="350"/>
      <c r="K299" s="351"/>
      <c r="L299" s="349"/>
      <c r="M299" s="327"/>
    </row>
    <row r="300" spans="2:13" ht="12.75">
      <c r="B300" s="350"/>
      <c r="C300" s="350"/>
      <c r="D300" s="349"/>
      <c r="E300" s="83"/>
      <c r="F300" s="83"/>
      <c r="G300" s="83"/>
      <c r="H300" s="349"/>
      <c r="I300" s="349"/>
      <c r="J300" s="350"/>
      <c r="K300" s="351"/>
      <c r="L300" s="78"/>
      <c r="M300" s="79"/>
    </row>
    <row r="301" spans="2:13" ht="12.75">
      <c r="B301" s="83"/>
      <c r="C301" s="83"/>
      <c r="D301" s="78"/>
      <c r="E301" s="83"/>
      <c r="F301" s="83"/>
      <c r="G301" s="83"/>
      <c r="H301" s="78"/>
      <c r="I301" s="78"/>
      <c r="J301" s="83"/>
      <c r="K301" s="80"/>
      <c r="L301" s="78"/>
      <c r="M301" s="79"/>
    </row>
    <row r="302" spans="2:13" ht="12.75">
      <c r="B302" s="83"/>
      <c r="C302" s="83"/>
      <c r="D302" s="78"/>
      <c r="E302" s="83"/>
      <c r="F302" s="83"/>
      <c r="G302" s="85"/>
      <c r="H302" s="78"/>
      <c r="I302" s="78"/>
      <c r="J302" s="83"/>
      <c r="K302" s="80"/>
      <c r="L302" s="78"/>
      <c r="M302" s="79"/>
    </row>
    <row r="303" spans="2:13" ht="12.75">
      <c r="B303" s="83"/>
      <c r="C303" s="83"/>
      <c r="D303" s="78"/>
      <c r="E303" s="83"/>
      <c r="F303" s="83"/>
      <c r="G303" s="85"/>
      <c r="H303" s="78"/>
      <c r="I303" s="78"/>
      <c r="J303" s="83"/>
      <c r="K303" s="80"/>
      <c r="L303" s="349"/>
      <c r="M303" s="327"/>
    </row>
    <row r="304" spans="2:13" ht="12.75">
      <c r="B304" s="350"/>
      <c r="C304" s="350"/>
      <c r="D304" s="349"/>
      <c r="E304" s="83"/>
      <c r="F304" s="83"/>
      <c r="G304" s="350"/>
      <c r="H304" s="349"/>
      <c r="I304" s="349"/>
      <c r="J304" s="350"/>
      <c r="K304" s="351"/>
      <c r="L304" s="349"/>
      <c r="M304" s="327"/>
    </row>
    <row r="305" spans="2:13" ht="12.75">
      <c r="B305" s="350"/>
      <c r="C305" s="350"/>
      <c r="D305" s="349"/>
      <c r="E305" s="83"/>
      <c r="F305" s="83"/>
      <c r="G305" s="350"/>
      <c r="H305" s="349"/>
      <c r="I305" s="349"/>
      <c r="J305" s="350"/>
      <c r="K305" s="351"/>
      <c r="L305" s="349"/>
      <c r="M305" s="327"/>
    </row>
    <row r="306" spans="2:13" ht="12.75">
      <c r="B306" s="350"/>
      <c r="C306" s="350"/>
      <c r="D306" s="349"/>
      <c r="E306" s="83"/>
      <c r="F306" s="83"/>
      <c r="G306" s="350"/>
      <c r="H306" s="349"/>
      <c r="I306" s="349"/>
      <c r="J306" s="350"/>
      <c r="K306" s="351"/>
      <c r="L306" s="349"/>
      <c r="M306" s="327"/>
    </row>
    <row r="307" spans="2:13" ht="12.75">
      <c r="B307" s="350"/>
      <c r="C307" s="350"/>
      <c r="D307" s="349"/>
      <c r="E307" s="83"/>
      <c r="F307" s="83"/>
      <c r="G307" s="85"/>
      <c r="H307" s="349"/>
      <c r="I307" s="349"/>
      <c r="J307" s="350"/>
      <c r="K307" s="351"/>
      <c r="L307" s="349"/>
      <c r="M307" s="327"/>
    </row>
    <row r="308" spans="2:13" ht="12.75">
      <c r="B308" s="350"/>
      <c r="C308" s="350"/>
      <c r="D308" s="349"/>
      <c r="E308" s="83"/>
      <c r="F308" s="83"/>
      <c r="G308" s="83"/>
      <c r="H308" s="349"/>
      <c r="I308" s="349"/>
      <c r="J308" s="350"/>
      <c r="K308" s="351"/>
      <c r="L308" s="349"/>
      <c r="M308" s="327"/>
    </row>
    <row r="309" spans="2:13" ht="12.75">
      <c r="B309" s="350"/>
      <c r="C309" s="350"/>
      <c r="D309" s="349"/>
      <c r="E309" s="83"/>
      <c r="F309" s="83"/>
      <c r="G309" s="350"/>
      <c r="H309" s="349"/>
      <c r="I309" s="349"/>
      <c r="J309" s="350"/>
      <c r="K309" s="351"/>
      <c r="L309" s="349"/>
      <c r="M309" s="327"/>
    </row>
    <row r="310" spans="2:13" ht="12.75">
      <c r="B310" s="350"/>
      <c r="C310" s="350"/>
      <c r="D310" s="349"/>
      <c r="E310" s="83"/>
      <c r="F310" s="83"/>
      <c r="G310" s="350"/>
      <c r="H310" s="349"/>
      <c r="I310" s="349"/>
      <c r="J310" s="350"/>
      <c r="K310" s="351"/>
      <c r="L310" s="349"/>
      <c r="M310" s="327"/>
    </row>
    <row r="311" spans="2:13" ht="12.75">
      <c r="B311" s="350"/>
      <c r="C311" s="83"/>
      <c r="D311" s="349"/>
      <c r="E311" s="83"/>
      <c r="F311" s="83"/>
      <c r="G311" s="350"/>
      <c r="H311" s="349"/>
      <c r="I311" s="349"/>
      <c r="J311" s="350"/>
      <c r="K311" s="351"/>
      <c r="L311" s="349"/>
      <c r="M311" s="327"/>
    </row>
    <row r="312" spans="2:13" ht="12.75">
      <c r="B312" s="350"/>
      <c r="C312" s="83"/>
      <c r="D312" s="349"/>
      <c r="E312" s="83"/>
      <c r="F312" s="83"/>
      <c r="G312" s="350"/>
      <c r="H312" s="349"/>
      <c r="I312" s="349"/>
      <c r="J312" s="350"/>
      <c r="K312" s="351"/>
      <c r="L312" s="349"/>
      <c r="M312" s="327"/>
    </row>
    <row r="313" spans="2:13" ht="12.75">
      <c r="B313" s="350"/>
      <c r="C313" s="83"/>
      <c r="D313" s="349"/>
      <c r="E313" s="83"/>
      <c r="F313" s="83"/>
      <c r="G313" s="350"/>
      <c r="H313" s="349"/>
      <c r="I313" s="349"/>
      <c r="J313" s="350"/>
      <c r="K313" s="351"/>
      <c r="L313" s="349"/>
      <c r="M313" s="327"/>
    </row>
    <row r="314" spans="2:13" ht="12.75">
      <c r="B314" s="350"/>
      <c r="C314" s="83"/>
      <c r="D314" s="349"/>
      <c r="E314" s="83"/>
      <c r="F314" s="83"/>
      <c r="G314" s="350"/>
      <c r="H314" s="349"/>
      <c r="I314" s="349"/>
      <c r="J314" s="350"/>
      <c r="K314" s="351"/>
      <c r="L314" s="349"/>
      <c r="M314" s="327"/>
    </row>
    <row r="315" spans="2:13" ht="12.75">
      <c r="B315" s="350"/>
      <c r="C315" s="350"/>
      <c r="D315" s="349"/>
      <c r="E315" s="83"/>
      <c r="F315" s="83"/>
      <c r="G315" s="350"/>
      <c r="H315" s="349"/>
      <c r="I315" s="349"/>
      <c r="J315" s="350"/>
      <c r="K315" s="351"/>
      <c r="L315" s="349"/>
      <c r="M315" s="327"/>
    </row>
    <row r="316" spans="2:13" ht="12.75">
      <c r="B316" s="350"/>
      <c r="C316" s="350"/>
      <c r="D316" s="349"/>
      <c r="E316" s="83"/>
      <c r="F316" s="83"/>
      <c r="G316" s="350"/>
      <c r="H316" s="349"/>
      <c r="I316" s="349"/>
      <c r="J316" s="350"/>
      <c r="K316" s="351"/>
      <c r="L316" s="349"/>
      <c r="M316" s="327"/>
    </row>
    <row r="317" spans="2:13" ht="12.75">
      <c r="B317" s="350"/>
      <c r="C317" s="83"/>
      <c r="D317" s="349"/>
      <c r="E317" s="83"/>
      <c r="F317" s="83"/>
      <c r="G317" s="350"/>
      <c r="H317" s="349"/>
      <c r="I317" s="349"/>
      <c r="J317" s="350"/>
      <c r="K317" s="351"/>
      <c r="L317" s="349"/>
      <c r="M317" s="327"/>
    </row>
    <row r="318" spans="2:13" ht="12.75">
      <c r="B318" s="350"/>
      <c r="C318" s="83"/>
      <c r="D318" s="349"/>
      <c r="E318" s="83"/>
      <c r="F318" s="83"/>
      <c r="G318" s="350"/>
      <c r="H318" s="349"/>
      <c r="I318" s="349"/>
      <c r="J318" s="350"/>
      <c r="K318" s="351"/>
      <c r="L318" s="349"/>
      <c r="M318" s="327"/>
    </row>
    <row r="319" spans="2:13" ht="12.75">
      <c r="B319" s="350"/>
      <c r="C319" s="83"/>
      <c r="D319" s="349"/>
      <c r="E319" s="83"/>
      <c r="F319" s="83"/>
      <c r="G319" s="350"/>
      <c r="H319" s="349"/>
      <c r="I319" s="349"/>
      <c r="J319" s="350"/>
      <c r="K319" s="351"/>
      <c r="L319" s="349"/>
      <c r="M319" s="327"/>
    </row>
    <row r="320" spans="2:13" ht="12.75">
      <c r="B320" s="350"/>
      <c r="C320" s="83"/>
      <c r="D320" s="349"/>
      <c r="E320" s="83"/>
      <c r="F320" s="83"/>
      <c r="G320" s="350"/>
      <c r="H320" s="349"/>
      <c r="I320" s="349"/>
      <c r="J320" s="350"/>
      <c r="K320" s="351"/>
      <c r="L320" s="349"/>
      <c r="M320" s="327"/>
    </row>
    <row r="321" spans="2:13" ht="12.75">
      <c r="B321" s="350"/>
      <c r="C321" s="79"/>
      <c r="D321" s="349"/>
      <c r="E321" s="83"/>
      <c r="F321" s="83"/>
      <c r="G321" s="350"/>
      <c r="H321" s="349"/>
      <c r="I321" s="349"/>
      <c r="J321" s="350"/>
      <c r="K321" s="351"/>
      <c r="L321" s="349"/>
      <c r="M321" s="327"/>
    </row>
    <row r="322" spans="2:13" ht="12.75">
      <c r="B322" s="350"/>
      <c r="C322" s="83"/>
      <c r="D322" s="349"/>
      <c r="E322" s="83"/>
      <c r="F322" s="83"/>
      <c r="G322" s="350"/>
      <c r="H322" s="349"/>
      <c r="I322" s="349"/>
      <c r="J322" s="350"/>
      <c r="K322" s="351"/>
      <c r="L322" s="349"/>
      <c r="M322" s="327"/>
    </row>
    <row r="323" spans="2:13" ht="12.75">
      <c r="B323" s="350"/>
      <c r="C323" s="83"/>
      <c r="D323" s="349"/>
      <c r="E323" s="83"/>
      <c r="F323" s="83"/>
      <c r="G323" s="350"/>
      <c r="H323" s="349"/>
      <c r="I323" s="349"/>
      <c r="J323" s="350"/>
      <c r="K323" s="351"/>
      <c r="L323" s="349"/>
      <c r="M323" s="327"/>
    </row>
    <row r="324" spans="2:13" ht="12.75">
      <c r="B324" s="350"/>
      <c r="C324" s="83"/>
      <c r="D324" s="349"/>
      <c r="E324" s="83"/>
      <c r="F324" s="83"/>
      <c r="G324" s="350"/>
      <c r="H324" s="349"/>
      <c r="I324" s="349"/>
      <c r="J324" s="350"/>
      <c r="K324" s="351"/>
      <c r="L324" s="349"/>
      <c r="M324" s="327"/>
    </row>
    <row r="325" spans="2:13" ht="12.75">
      <c r="B325" s="350"/>
      <c r="C325" s="83"/>
      <c r="D325" s="349"/>
      <c r="E325" s="83"/>
      <c r="F325" s="83"/>
      <c r="G325" s="350"/>
      <c r="H325" s="349"/>
      <c r="I325" s="349"/>
      <c r="J325" s="350"/>
      <c r="K325" s="351"/>
      <c r="L325" s="349"/>
      <c r="M325" s="327"/>
    </row>
    <row r="326" spans="2:13" ht="12.75">
      <c r="B326" s="350"/>
      <c r="C326" s="350"/>
      <c r="D326" s="349"/>
      <c r="E326" s="83"/>
      <c r="F326" s="83"/>
      <c r="G326" s="350"/>
      <c r="H326" s="349"/>
      <c r="I326" s="349"/>
      <c r="J326" s="350"/>
      <c r="K326" s="351"/>
      <c r="L326" s="349"/>
      <c r="M326" s="327"/>
    </row>
    <row r="327" spans="2:13" ht="12.75">
      <c r="B327" s="350"/>
      <c r="C327" s="350"/>
      <c r="D327" s="349"/>
      <c r="E327" s="83"/>
      <c r="F327" s="83"/>
      <c r="G327" s="350"/>
      <c r="H327" s="349"/>
      <c r="I327" s="349"/>
      <c r="J327" s="350"/>
      <c r="K327" s="351"/>
      <c r="L327" s="78"/>
      <c r="M327" s="79"/>
    </row>
    <row r="328" spans="2:13" ht="12.75">
      <c r="B328" s="83"/>
      <c r="C328" s="83"/>
      <c r="D328" s="78"/>
      <c r="E328" s="83"/>
      <c r="F328" s="83"/>
      <c r="G328" s="83"/>
      <c r="H328" s="78"/>
      <c r="I328" s="78"/>
      <c r="J328" s="83"/>
      <c r="K328" s="80"/>
      <c r="L328" s="352"/>
      <c r="M328" s="327"/>
    </row>
    <row r="329" spans="2:13" ht="12.75">
      <c r="B329" s="353"/>
      <c r="C329" s="353"/>
      <c r="D329" s="352"/>
      <c r="E329" s="84"/>
      <c r="F329" s="84"/>
      <c r="G329" s="357"/>
      <c r="H329" s="352"/>
      <c r="I329" s="352"/>
      <c r="J329" s="353"/>
      <c r="K329" s="355"/>
      <c r="L329" s="352"/>
      <c r="M329" s="327"/>
    </row>
    <row r="330" spans="2:13" ht="12.75">
      <c r="B330" s="353"/>
      <c r="C330" s="353"/>
      <c r="D330" s="352"/>
      <c r="E330" s="84"/>
      <c r="F330" s="84"/>
      <c r="G330" s="357"/>
      <c r="H330" s="352"/>
      <c r="I330" s="352"/>
      <c r="J330" s="353"/>
      <c r="K330" s="355"/>
      <c r="L330" s="352"/>
      <c r="M330" s="327"/>
    </row>
    <row r="331" spans="2:13" ht="12.75">
      <c r="B331" s="353"/>
      <c r="C331" s="353"/>
      <c r="D331" s="352"/>
      <c r="E331" s="84"/>
      <c r="F331" s="84"/>
      <c r="G331" s="357"/>
      <c r="H331" s="352"/>
      <c r="I331" s="352"/>
      <c r="J331" s="353"/>
      <c r="K331" s="355"/>
      <c r="L331" s="349"/>
      <c r="M331" s="327"/>
    </row>
    <row r="332" spans="2:13" ht="12.75">
      <c r="B332" s="350"/>
      <c r="C332" s="350"/>
      <c r="D332" s="349"/>
      <c r="E332" s="83"/>
      <c r="F332" s="83"/>
      <c r="G332" s="356"/>
      <c r="H332" s="349"/>
      <c r="I332" s="349"/>
      <c r="J332" s="350"/>
      <c r="K332" s="351"/>
      <c r="L332" s="349"/>
      <c r="M332" s="327"/>
    </row>
    <row r="333" spans="2:13" ht="12.75">
      <c r="B333" s="350"/>
      <c r="C333" s="350"/>
      <c r="D333" s="349"/>
      <c r="E333" s="83"/>
      <c r="F333" s="83"/>
      <c r="G333" s="356"/>
      <c r="H333" s="349"/>
      <c r="I333" s="349"/>
      <c r="J333" s="350"/>
      <c r="K333" s="351"/>
      <c r="L333" s="349"/>
      <c r="M333" s="327"/>
    </row>
    <row r="334" spans="2:13" ht="12.75">
      <c r="B334" s="350"/>
      <c r="C334" s="350"/>
      <c r="D334" s="349"/>
      <c r="E334" s="83"/>
      <c r="F334" s="83"/>
      <c r="G334" s="350"/>
      <c r="H334" s="349"/>
      <c r="I334" s="349"/>
      <c r="J334" s="350"/>
      <c r="K334" s="351"/>
      <c r="L334" s="349"/>
      <c r="M334" s="327"/>
    </row>
    <row r="335" spans="2:13" ht="12.75">
      <c r="B335" s="350"/>
      <c r="C335" s="350"/>
      <c r="D335" s="349"/>
      <c r="E335" s="83"/>
      <c r="F335" s="83"/>
      <c r="G335" s="350"/>
      <c r="H335" s="349"/>
      <c r="I335" s="349"/>
      <c r="J335" s="350"/>
      <c r="K335" s="351"/>
      <c r="L335" s="349"/>
      <c r="M335" s="327"/>
    </row>
    <row r="336" spans="2:13" ht="12.75">
      <c r="B336" s="350"/>
      <c r="C336" s="350"/>
      <c r="D336" s="349"/>
      <c r="E336" s="83"/>
      <c r="F336" s="83"/>
      <c r="G336" s="350"/>
      <c r="H336" s="349"/>
      <c r="I336" s="349"/>
      <c r="J336" s="350"/>
      <c r="K336" s="351"/>
      <c r="L336" s="349"/>
      <c r="M336" s="327"/>
    </row>
    <row r="337" spans="2:13" ht="12.75">
      <c r="B337" s="350"/>
      <c r="C337" s="350"/>
      <c r="D337" s="349"/>
      <c r="E337" s="83"/>
      <c r="F337" s="83"/>
      <c r="G337" s="356"/>
      <c r="H337" s="349"/>
      <c r="I337" s="349"/>
      <c r="J337" s="350"/>
      <c r="K337" s="351"/>
      <c r="L337" s="349"/>
      <c r="M337" s="327"/>
    </row>
    <row r="338" spans="2:13" ht="12.75">
      <c r="B338" s="350"/>
      <c r="C338" s="350"/>
      <c r="D338" s="349"/>
      <c r="E338" s="83"/>
      <c r="F338" s="83"/>
      <c r="G338" s="356"/>
      <c r="H338" s="349"/>
      <c r="I338" s="349"/>
      <c r="J338" s="350"/>
      <c r="K338" s="351"/>
      <c r="L338" s="349"/>
      <c r="M338" s="327"/>
    </row>
    <row r="339" spans="2:13" ht="12.75">
      <c r="B339" s="350"/>
      <c r="C339" s="350"/>
      <c r="D339" s="349"/>
      <c r="E339" s="83"/>
      <c r="F339" s="83"/>
      <c r="G339" s="356"/>
      <c r="H339" s="349"/>
      <c r="I339" s="349"/>
      <c r="J339" s="350"/>
      <c r="K339" s="351"/>
      <c r="L339" s="349"/>
      <c r="M339" s="327"/>
    </row>
    <row r="340" spans="2:13" ht="12.75">
      <c r="B340" s="350"/>
      <c r="C340" s="350"/>
      <c r="D340" s="349"/>
      <c r="E340" s="83"/>
      <c r="F340" s="83"/>
      <c r="G340" s="356"/>
      <c r="H340" s="349"/>
      <c r="I340" s="349"/>
      <c r="J340" s="350"/>
      <c r="K340" s="351"/>
      <c r="L340" s="349"/>
      <c r="M340" s="327"/>
    </row>
    <row r="341" spans="2:13" ht="12.75">
      <c r="B341" s="350"/>
      <c r="C341" s="350"/>
      <c r="D341" s="349"/>
      <c r="E341" s="83"/>
      <c r="F341" s="83"/>
      <c r="G341" s="356"/>
      <c r="H341" s="349"/>
      <c r="I341" s="349"/>
      <c r="J341" s="350"/>
      <c r="K341" s="351"/>
      <c r="L341" s="349"/>
      <c r="M341" s="327"/>
    </row>
    <row r="342" spans="2:13" ht="12.75">
      <c r="B342" s="350"/>
      <c r="C342" s="350"/>
      <c r="D342" s="349"/>
      <c r="E342" s="83"/>
      <c r="F342" s="83"/>
      <c r="G342" s="356"/>
      <c r="H342" s="349"/>
      <c r="I342" s="349"/>
      <c r="J342" s="350"/>
      <c r="K342" s="351"/>
      <c r="L342" s="349"/>
      <c r="M342" s="327"/>
    </row>
    <row r="343" spans="2:13" ht="12.75">
      <c r="B343" s="350"/>
      <c r="C343" s="350"/>
      <c r="D343" s="349"/>
      <c r="E343" s="83"/>
      <c r="F343" s="83"/>
      <c r="G343" s="356"/>
      <c r="H343" s="349"/>
      <c r="I343" s="349"/>
      <c r="J343" s="350"/>
      <c r="K343" s="351"/>
      <c r="L343" s="349"/>
      <c r="M343" s="327"/>
    </row>
    <row r="344" spans="2:13" ht="12.75">
      <c r="B344" s="350"/>
      <c r="C344" s="350"/>
      <c r="D344" s="349"/>
      <c r="E344" s="83"/>
      <c r="F344" s="83"/>
      <c r="G344" s="356"/>
      <c r="H344" s="349"/>
      <c r="I344" s="349"/>
      <c r="J344" s="350"/>
      <c r="K344" s="351"/>
      <c r="L344" s="349"/>
      <c r="M344" s="327"/>
    </row>
    <row r="345" spans="2:13" ht="12.75">
      <c r="B345" s="350"/>
      <c r="C345" s="350"/>
      <c r="D345" s="349"/>
      <c r="E345" s="83"/>
      <c r="F345" s="83"/>
      <c r="G345" s="350"/>
      <c r="H345" s="349"/>
      <c r="I345" s="349"/>
      <c r="J345" s="350"/>
      <c r="K345" s="351"/>
      <c r="L345" s="349"/>
      <c r="M345" s="327"/>
    </row>
    <row r="346" spans="2:13" ht="12.75">
      <c r="B346" s="350"/>
      <c r="C346" s="350"/>
      <c r="D346" s="349"/>
      <c r="E346" s="83"/>
      <c r="F346" s="83"/>
      <c r="G346" s="350"/>
      <c r="H346" s="349"/>
      <c r="I346" s="349"/>
      <c r="J346" s="350"/>
      <c r="K346" s="351"/>
      <c r="L346" s="349"/>
      <c r="M346" s="327"/>
    </row>
    <row r="347" spans="2:13" ht="12.75">
      <c r="B347" s="350"/>
      <c r="C347" s="350"/>
      <c r="D347" s="349"/>
      <c r="E347" s="83"/>
      <c r="F347" s="83"/>
      <c r="G347" s="350"/>
      <c r="H347" s="349"/>
      <c r="I347" s="349"/>
      <c r="J347" s="350"/>
      <c r="K347" s="351"/>
      <c r="L347" s="349"/>
      <c r="M347" s="327"/>
    </row>
    <row r="348" spans="2:13" ht="12.75">
      <c r="B348" s="350"/>
      <c r="C348" s="350"/>
      <c r="D348" s="349"/>
      <c r="E348" s="83"/>
      <c r="F348" s="83"/>
      <c r="G348" s="350"/>
      <c r="H348" s="349"/>
      <c r="I348" s="349"/>
      <c r="J348" s="350"/>
      <c r="K348" s="351"/>
      <c r="L348" s="349"/>
      <c r="M348" s="327"/>
    </row>
    <row r="349" spans="2:13" ht="12.75">
      <c r="B349" s="350"/>
      <c r="C349" s="79"/>
      <c r="D349" s="78"/>
      <c r="E349" s="79"/>
      <c r="F349" s="79"/>
      <c r="G349" s="350"/>
      <c r="H349" s="349"/>
      <c r="I349" s="349"/>
      <c r="J349" s="350"/>
      <c r="K349" s="351"/>
      <c r="L349" s="349"/>
      <c r="M349" s="327"/>
    </row>
    <row r="350" spans="2:13" ht="12.75">
      <c r="B350" s="350"/>
      <c r="C350" s="79"/>
      <c r="D350" s="78"/>
      <c r="E350" s="79"/>
      <c r="F350" s="79"/>
      <c r="G350" s="350"/>
      <c r="H350" s="349"/>
      <c r="I350" s="349"/>
      <c r="J350" s="350"/>
      <c r="K350" s="351"/>
      <c r="L350" s="349"/>
      <c r="M350" s="327"/>
    </row>
    <row r="351" spans="2:13" ht="12.75">
      <c r="B351" s="350"/>
      <c r="C351" s="79"/>
      <c r="D351" s="349"/>
      <c r="E351" s="79"/>
      <c r="F351" s="79"/>
      <c r="G351" s="85"/>
      <c r="H351" s="349"/>
      <c r="I351" s="349"/>
      <c r="J351" s="350"/>
      <c r="K351" s="351"/>
      <c r="L351" s="349"/>
      <c r="M351" s="327"/>
    </row>
    <row r="352" spans="2:13" ht="12.75">
      <c r="B352" s="350"/>
      <c r="C352" s="79"/>
      <c r="D352" s="349"/>
      <c r="E352" s="79"/>
      <c r="F352" s="79"/>
      <c r="G352" s="83"/>
      <c r="H352" s="349"/>
      <c r="I352" s="349"/>
      <c r="J352" s="350"/>
      <c r="K352" s="351"/>
      <c r="L352" s="78"/>
      <c r="M352" s="79"/>
    </row>
    <row r="353" spans="2:13" ht="12.75">
      <c r="B353" s="83"/>
      <c r="C353" s="83"/>
      <c r="D353" s="78"/>
      <c r="E353" s="83"/>
      <c r="F353" s="83"/>
      <c r="G353" s="83"/>
      <c r="H353" s="78"/>
      <c r="I353" s="78"/>
      <c r="J353" s="83"/>
      <c r="K353" s="80"/>
      <c r="L353" s="349"/>
      <c r="M353" s="327"/>
    </row>
    <row r="354" spans="2:13" ht="12.75">
      <c r="B354" s="350"/>
      <c r="C354" s="83"/>
      <c r="D354" s="349"/>
      <c r="E354" s="83"/>
      <c r="F354" s="83"/>
      <c r="G354" s="350"/>
      <c r="H354" s="349"/>
      <c r="I354" s="349"/>
      <c r="J354" s="350"/>
      <c r="K354" s="351"/>
      <c r="L354" s="349"/>
      <c r="M354" s="327"/>
    </row>
    <row r="355" spans="2:13" ht="12.75">
      <c r="B355" s="350"/>
      <c r="C355" s="83"/>
      <c r="D355" s="349"/>
      <c r="E355" s="83"/>
      <c r="F355" s="83"/>
      <c r="G355" s="350"/>
      <c r="H355" s="349"/>
      <c r="I355" s="349"/>
      <c r="J355" s="350"/>
      <c r="K355" s="351"/>
      <c r="L355" s="349"/>
      <c r="M355" s="327"/>
    </row>
    <row r="356" spans="2:13" ht="12.75">
      <c r="B356" s="350"/>
      <c r="C356" s="350"/>
      <c r="D356" s="349"/>
      <c r="E356" s="83"/>
      <c r="F356" s="83"/>
      <c r="G356" s="350"/>
      <c r="H356" s="349"/>
      <c r="I356" s="349"/>
      <c r="J356" s="350"/>
      <c r="K356" s="351"/>
      <c r="L356" s="349"/>
      <c r="M356" s="327"/>
    </row>
    <row r="357" spans="2:13" ht="12.75">
      <c r="B357" s="350"/>
      <c r="C357" s="350"/>
      <c r="D357" s="349"/>
      <c r="E357" s="83"/>
      <c r="F357" s="83"/>
      <c r="G357" s="350"/>
      <c r="H357" s="349"/>
      <c r="I357" s="349"/>
      <c r="J357" s="350"/>
      <c r="K357" s="351"/>
      <c r="L357" s="349"/>
      <c r="M357" s="327"/>
    </row>
    <row r="358" spans="2:13" ht="12.75">
      <c r="B358" s="350"/>
      <c r="C358" s="350"/>
      <c r="D358" s="349"/>
      <c r="E358" s="83"/>
      <c r="F358" s="83"/>
      <c r="G358" s="350"/>
      <c r="H358" s="349"/>
      <c r="I358" s="349"/>
      <c r="J358" s="350"/>
      <c r="K358" s="351"/>
      <c r="L358" s="349"/>
      <c r="M358" s="327"/>
    </row>
    <row r="359" spans="2:13" ht="12.75">
      <c r="B359" s="350"/>
      <c r="C359" s="350"/>
      <c r="D359" s="349"/>
      <c r="E359" s="83"/>
      <c r="F359" s="83"/>
      <c r="G359" s="350"/>
      <c r="H359" s="349"/>
      <c r="I359" s="349"/>
      <c r="J359" s="350"/>
      <c r="K359" s="351"/>
      <c r="L359" s="349"/>
      <c r="M359" s="327"/>
    </row>
    <row r="360" spans="2:13" ht="12.75">
      <c r="B360" s="350"/>
      <c r="C360" s="350"/>
      <c r="D360" s="349"/>
      <c r="E360" s="83"/>
      <c r="F360" s="83"/>
      <c r="G360" s="350"/>
      <c r="H360" s="349"/>
      <c r="I360" s="349"/>
      <c r="J360" s="350"/>
      <c r="K360" s="351"/>
      <c r="L360" s="349"/>
      <c r="M360" s="327"/>
    </row>
    <row r="361" spans="2:13" ht="12.75">
      <c r="B361" s="350"/>
      <c r="C361" s="350"/>
      <c r="D361" s="349"/>
      <c r="E361" s="83"/>
      <c r="F361" s="83"/>
      <c r="G361" s="350"/>
      <c r="H361" s="349"/>
      <c r="I361" s="349"/>
      <c r="J361" s="350"/>
      <c r="K361" s="351"/>
      <c r="L361" s="349"/>
      <c r="M361" s="327"/>
    </row>
    <row r="362" spans="2:13" ht="12.75">
      <c r="B362" s="350"/>
      <c r="C362" s="350"/>
      <c r="D362" s="349"/>
      <c r="E362" s="83"/>
      <c r="F362" s="83"/>
      <c r="G362" s="350"/>
      <c r="H362" s="349"/>
      <c r="I362" s="349"/>
      <c r="J362" s="350"/>
      <c r="K362" s="351"/>
      <c r="L362" s="349"/>
      <c r="M362" s="327"/>
    </row>
    <row r="363" spans="2:13" ht="12.75">
      <c r="B363" s="350"/>
      <c r="C363" s="350"/>
      <c r="D363" s="349"/>
      <c r="E363" s="83"/>
      <c r="F363" s="83"/>
      <c r="G363" s="350"/>
      <c r="H363" s="349"/>
      <c r="I363" s="349"/>
      <c r="J363" s="350"/>
      <c r="K363" s="351"/>
      <c r="L363" s="349"/>
      <c r="M363" s="327"/>
    </row>
    <row r="364" spans="2:13" ht="12.75">
      <c r="B364" s="350"/>
      <c r="C364" s="350"/>
      <c r="D364" s="349"/>
      <c r="E364" s="83"/>
      <c r="F364" s="83"/>
      <c r="G364" s="350"/>
      <c r="H364" s="349"/>
      <c r="I364" s="349"/>
      <c r="J364" s="350"/>
      <c r="K364" s="351"/>
      <c r="L364" s="349"/>
      <c r="M364" s="327"/>
    </row>
    <row r="365" spans="2:13" ht="12.75">
      <c r="B365" s="350"/>
      <c r="C365" s="350"/>
      <c r="D365" s="349"/>
      <c r="E365" s="83"/>
      <c r="F365" s="83"/>
      <c r="G365" s="350"/>
      <c r="H365" s="349"/>
      <c r="I365" s="349"/>
      <c r="J365" s="350"/>
      <c r="K365" s="351"/>
      <c r="L365" s="349"/>
      <c r="M365" s="327"/>
    </row>
    <row r="366" spans="2:13" ht="12.75">
      <c r="B366" s="350"/>
      <c r="C366" s="350"/>
      <c r="D366" s="349"/>
      <c r="E366" s="83"/>
      <c r="F366" s="83"/>
      <c r="G366" s="350"/>
      <c r="H366" s="349"/>
      <c r="I366" s="349"/>
      <c r="J366" s="350"/>
      <c r="K366" s="351"/>
      <c r="L366" s="349"/>
      <c r="M366" s="327"/>
    </row>
    <row r="367" spans="2:13" ht="12.75">
      <c r="B367" s="350"/>
      <c r="C367" s="350"/>
      <c r="D367" s="349"/>
      <c r="E367" s="83"/>
      <c r="F367" s="83"/>
      <c r="G367" s="350"/>
      <c r="H367" s="349"/>
      <c r="I367" s="349"/>
      <c r="J367" s="350"/>
      <c r="K367" s="351"/>
      <c r="L367" s="349"/>
      <c r="M367" s="327"/>
    </row>
    <row r="368" spans="2:13" ht="12.75">
      <c r="B368" s="350"/>
      <c r="C368" s="350"/>
      <c r="D368" s="349"/>
      <c r="E368" s="83"/>
      <c r="F368" s="83"/>
      <c r="G368" s="350"/>
      <c r="H368" s="349"/>
      <c r="I368" s="349"/>
      <c r="J368" s="350"/>
      <c r="K368" s="351"/>
      <c r="L368" s="349"/>
      <c r="M368" s="327"/>
    </row>
    <row r="369" spans="2:13" ht="12.75">
      <c r="B369" s="350"/>
      <c r="C369" s="350"/>
      <c r="D369" s="349"/>
      <c r="E369" s="83"/>
      <c r="F369" s="83"/>
      <c r="G369" s="350"/>
      <c r="H369" s="349"/>
      <c r="I369" s="349"/>
      <c r="J369" s="350"/>
      <c r="K369" s="351"/>
      <c r="L369" s="349"/>
      <c r="M369" s="327"/>
    </row>
    <row r="370" spans="2:13" ht="12.75">
      <c r="B370" s="350"/>
      <c r="C370" s="350"/>
      <c r="D370" s="349"/>
      <c r="E370" s="83"/>
      <c r="F370" s="83"/>
      <c r="G370" s="350"/>
      <c r="H370" s="349"/>
      <c r="I370" s="349"/>
      <c r="J370" s="350"/>
      <c r="K370" s="351"/>
      <c r="L370" s="349"/>
      <c r="M370" s="327"/>
    </row>
    <row r="371" spans="2:13" ht="12.75">
      <c r="B371" s="350"/>
      <c r="C371" s="350"/>
      <c r="D371" s="349"/>
      <c r="E371" s="83"/>
      <c r="F371" s="83"/>
      <c r="G371" s="350"/>
      <c r="H371" s="349"/>
      <c r="I371" s="349"/>
      <c r="J371" s="350"/>
      <c r="K371" s="351"/>
      <c r="L371" s="349"/>
      <c r="M371" s="327"/>
    </row>
    <row r="372" spans="2:13" ht="12.75">
      <c r="B372" s="350"/>
      <c r="C372" s="83"/>
      <c r="D372" s="349"/>
      <c r="E372" s="79"/>
      <c r="F372" s="79"/>
      <c r="G372" s="350"/>
      <c r="H372" s="349"/>
      <c r="I372" s="349"/>
      <c r="J372" s="350"/>
      <c r="K372" s="351"/>
      <c r="L372" s="349"/>
      <c r="M372" s="327"/>
    </row>
    <row r="373" spans="2:13" ht="12.75">
      <c r="B373" s="350"/>
      <c r="C373" s="83"/>
      <c r="D373" s="349"/>
      <c r="E373" s="79"/>
      <c r="F373" s="79"/>
      <c r="G373" s="350"/>
      <c r="H373" s="349"/>
      <c r="I373" s="349"/>
      <c r="J373" s="350"/>
      <c r="K373" s="351"/>
      <c r="L373" s="349"/>
      <c r="M373" s="327"/>
    </row>
    <row r="374" spans="2:13" ht="12.75">
      <c r="B374" s="350"/>
      <c r="C374" s="79"/>
      <c r="D374" s="349"/>
      <c r="E374" s="79"/>
      <c r="F374" s="79"/>
      <c r="G374" s="350"/>
      <c r="H374" s="349"/>
      <c r="I374" s="349"/>
      <c r="J374" s="350"/>
      <c r="K374" s="351"/>
      <c r="L374" s="349"/>
      <c r="M374" s="327"/>
    </row>
    <row r="375" spans="2:13" ht="12.75">
      <c r="B375" s="350"/>
      <c r="C375" s="83"/>
      <c r="D375" s="349"/>
      <c r="E375" s="79"/>
      <c r="F375" s="79"/>
      <c r="G375" s="350"/>
      <c r="H375" s="349"/>
      <c r="I375" s="349"/>
      <c r="J375" s="350"/>
      <c r="K375" s="351"/>
      <c r="L375" s="349"/>
      <c r="M375" s="327"/>
    </row>
    <row r="376" spans="2:13" ht="12.75">
      <c r="B376" s="350"/>
      <c r="C376" s="83"/>
      <c r="D376" s="349"/>
      <c r="E376" s="79"/>
      <c r="F376" s="79"/>
      <c r="G376" s="350"/>
      <c r="H376" s="349"/>
      <c r="I376" s="349"/>
      <c r="J376" s="350"/>
      <c r="K376" s="351"/>
      <c r="L376" s="349"/>
      <c r="M376" s="327"/>
    </row>
    <row r="377" spans="2:13" ht="12.75">
      <c r="B377" s="350"/>
      <c r="C377" s="79"/>
      <c r="D377" s="349"/>
      <c r="E377" s="79"/>
      <c r="F377" s="79"/>
      <c r="G377" s="350"/>
      <c r="H377" s="349"/>
      <c r="I377" s="349"/>
      <c r="J377" s="350"/>
      <c r="K377" s="351"/>
      <c r="L377" s="349"/>
      <c r="M377" s="327"/>
    </row>
    <row r="378" spans="2:13" ht="12.75">
      <c r="B378" s="350"/>
      <c r="C378" s="83"/>
      <c r="D378" s="349"/>
      <c r="E378" s="79"/>
      <c r="F378" s="79"/>
      <c r="G378" s="350"/>
      <c r="H378" s="349"/>
      <c r="I378" s="349"/>
      <c r="J378" s="350"/>
      <c r="K378" s="351"/>
      <c r="L378" s="349"/>
      <c r="M378" s="327"/>
    </row>
    <row r="379" spans="2:13" ht="12.75">
      <c r="B379" s="350"/>
      <c r="C379" s="83"/>
      <c r="D379" s="349"/>
      <c r="E379" s="79"/>
      <c r="F379" s="79"/>
      <c r="G379" s="350"/>
      <c r="H379" s="349"/>
      <c r="I379" s="349"/>
      <c r="J379" s="350"/>
      <c r="K379" s="351"/>
      <c r="L379" s="349"/>
      <c r="M379" s="327"/>
    </row>
    <row r="380" spans="2:13" ht="12.75">
      <c r="B380" s="350"/>
      <c r="C380" s="79"/>
      <c r="D380" s="349"/>
      <c r="E380" s="79"/>
      <c r="F380" s="79"/>
      <c r="G380" s="350"/>
      <c r="H380" s="349"/>
      <c r="I380" s="349"/>
      <c r="J380" s="350"/>
      <c r="K380" s="351"/>
      <c r="L380" s="349"/>
      <c r="M380" s="327"/>
    </row>
    <row r="381" spans="2:13" ht="12.75">
      <c r="B381" s="350"/>
      <c r="C381" s="83"/>
      <c r="D381" s="349"/>
      <c r="E381" s="79"/>
      <c r="F381" s="79"/>
      <c r="G381" s="350"/>
      <c r="H381" s="349"/>
      <c r="I381" s="349"/>
      <c r="J381" s="350"/>
      <c r="K381" s="351"/>
      <c r="L381" s="349"/>
      <c r="M381" s="327"/>
    </row>
    <row r="382" spans="2:13" ht="12.75">
      <c r="B382" s="350"/>
      <c r="C382" s="83"/>
      <c r="D382" s="349"/>
      <c r="E382" s="79"/>
      <c r="F382" s="79"/>
      <c r="G382" s="350"/>
      <c r="H382" s="349"/>
      <c r="I382" s="349"/>
      <c r="J382" s="350"/>
      <c r="K382" s="351"/>
      <c r="L382" s="349"/>
      <c r="M382" s="327"/>
    </row>
    <row r="383" spans="2:13" ht="12.75">
      <c r="B383" s="350"/>
      <c r="C383" s="79"/>
      <c r="D383" s="349"/>
      <c r="E383" s="79"/>
      <c r="F383" s="79"/>
      <c r="G383" s="350"/>
      <c r="H383" s="349"/>
      <c r="I383" s="349"/>
      <c r="J383" s="350"/>
      <c r="K383" s="351"/>
      <c r="L383" s="349"/>
      <c r="M383" s="327"/>
    </row>
    <row r="384" spans="2:13" ht="12.75">
      <c r="B384" s="350"/>
      <c r="C384" s="350"/>
      <c r="D384" s="349"/>
      <c r="E384" s="350"/>
      <c r="F384" s="83"/>
      <c r="G384" s="85"/>
      <c r="H384" s="349"/>
      <c r="I384" s="349"/>
      <c r="J384" s="350"/>
      <c r="K384" s="351"/>
      <c r="L384" s="349"/>
      <c r="M384" s="327"/>
    </row>
    <row r="385" spans="2:13" ht="12.75">
      <c r="B385" s="350"/>
      <c r="C385" s="350"/>
      <c r="D385" s="349"/>
      <c r="E385" s="350"/>
      <c r="F385" s="83"/>
      <c r="G385" s="83"/>
      <c r="H385" s="349"/>
      <c r="I385" s="349"/>
      <c r="J385" s="350"/>
      <c r="K385" s="351"/>
      <c r="L385" s="349"/>
      <c r="M385" s="327"/>
    </row>
    <row r="386" spans="2:13" ht="12.75">
      <c r="B386" s="350"/>
      <c r="C386" s="350"/>
      <c r="D386" s="349"/>
      <c r="E386" s="350"/>
      <c r="F386" s="83"/>
      <c r="G386" s="85"/>
      <c r="H386" s="349"/>
      <c r="I386" s="349"/>
      <c r="J386" s="350"/>
      <c r="K386" s="351"/>
      <c r="L386" s="349"/>
      <c r="M386" s="327"/>
    </row>
    <row r="387" spans="2:13" ht="12.75">
      <c r="B387" s="350"/>
      <c r="C387" s="350"/>
      <c r="D387" s="349"/>
      <c r="E387" s="350"/>
      <c r="F387" s="83"/>
      <c r="G387" s="83"/>
      <c r="H387" s="349"/>
      <c r="I387" s="349"/>
      <c r="J387" s="350"/>
      <c r="K387" s="351"/>
      <c r="L387" s="349"/>
      <c r="M387" s="327"/>
    </row>
    <row r="388" spans="2:13" ht="12.75">
      <c r="B388" s="350"/>
      <c r="C388" s="350"/>
      <c r="D388" s="349"/>
      <c r="E388" s="350"/>
      <c r="F388" s="83"/>
      <c r="G388" s="85"/>
      <c r="H388" s="349"/>
      <c r="I388" s="349"/>
      <c r="J388" s="350"/>
      <c r="K388" s="351"/>
      <c r="L388" s="349"/>
      <c r="M388" s="327"/>
    </row>
    <row r="389" spans="2:13" ht="12.75">
      <c r="B389" s="350"/>
      <c r="C389" s="350"/>
      <c r="D389" s="349"/>
      <c r="E389" s="350"/>
      <c r="F389" s="83"/>
      <c r="G389" s="83"/>
      <c r="H389" s="349"/>
      <c r="I389" s="349"/>
      <c r="J389" s="350"/>
      <c r="K389" s="351"/>
      <c r="L389" s="349"/>
      <c r="M389" s="327"/>
    </row>
    <row r="390" spans="2:13" ht="12.75">
      <c r="B390" s="350"/>
      <c r="C390" s="350"/>
      <c r="D390" s="349"/>
      <c r="E390" s="350"/>
      <c r="F390" s="83"/>
      <c r="G390" s="85"/>
      <c r="H390" s="349"/>
      <c r="I390" s="349"/>
      <c r="J390" s="350"/>
      <c r="K390" s="351"/>
      <c r="L390" s="349"/>
      <c r="M390" s="327"/>
    </row>
    <row r="391" spans="2:13" ht="12.75">
      <c r="B391" s="350"/>
      <c r="C391" s="350"/>
      <c r="D391" s="349"/>
      <c r="E391" s="350"/>
      <c r="F391" s="83"/>
      <c r="G391" s="83"/>
      <c r="H391" s="349"/>
      <c r="I391" s="349"/>
      <c r="J391" s="350"/>
      <c r="K391" s="351"/>
      <c r="L391" s="349"/>
      <c r="M391" s="327"/>
    </row>
    <row r="392" spans="2:13" ht="12.75">
      <c r="B392" s="350"/>
      <c r="C392" s="350"/>
      <c r="D392" s="349"/>
      <c r="E392" s="350"/>
      <c r="F392" s="83"/>
      <c r="G392" s="85"/>
      <c r="H392" s="349"/>
      <c r="I392" s="349"/>
      <c r="J392" s="350"/>
      <c r="K392" s="351"/>
      <c r="L392" s="349"/>
      <c r="M392" s="327"/>
    </row>
    <row r="393" spans="2:13" ht="12.75">
      <c r="B393" s="350"/>
      <c r="C393" s="350"/>
      <c r="D393" s="349"/>
      <c r="E393" s="350"/>
      <c r="F393" s="83"/>
      <c r="G393" s="83"/>
      <c r="H393" s="349"/>
      <c r="I393" s="349"/>
      <c r="J393" s="350"/>
      <c r="K393" s="351"/>
      <c r="L393" s="349"/>
      <c r="M393" s="327"/>
    </row>
    <row r="394" spans="2:13" ht="12.75">
      <c r="B394" s="350"/>
      <c r="C394" s="350"/>
      <c r="D394" s="349"/>
      <c r="E394" s="83"/>
      <c r="F394" s="83"/>
      <c r="G394" s="85"/>
      <c r="H394" s="349"/>
      <c r="I394" s="349"/>
      <c r="J394" s="350"/>
      <c r="K394" s="351"/>
      <c r="L394" s="349"/>
      <c r="M394" s="327"/>
    </row>
    <row r="395" spans="2:13" ht="12.75">
      <c r="B395" s="350"/>
      <c r="C395" s="350"/>
      <c r="D395" s="349"/>
      <c r="E395" s="83"/>
      <c r="F395" s="83"/>
      <c r="G395" s="83"/>
      <c r="H395" s="349"/>
      <c r="I395" s="349"/>
      <c r="J395" s="350"/>
      <c r="K395" s="351"/>
      <c r="L395" s="349"/>
      <c r="M395" s="327"/>
    </row>
    <row r="396" spans="2:13" ht="12.75">
      <c r="B396" s="350"/>
      <c r="C396" s="350"/>
      <c r="D396" s="349"/>
      <c r="E396" s="350"/>
      <c r="F396" s="83"/>
      <c r="G396" s="85"/>
      <c r="H396" s="349"/>
      <c r="I396" s="349"/>
      <c r="J396" s="350"/>
      <c r="K396" s="351"/>
      <c r="L396" s="349"/>
      <c r="M396" s="327"/>
    </row>
    <row r="397" spans="2:13" ht="12.75">
      <c r="B397" s="350"/>
      <c r="C397" s="350"/>
      <c r="D397" s="349"/>
      <c r="E397" s="350"/>
      <c r="F397" s="83"/>
      <c r="G397" s="83"/>
      <c r="H397" s="349"/>
      <c r="I397" s="349"/>
      <c r="J397" s="350"/>
      <c r="K397" s="351"/>
      <c r="L397" s="349"/>
      <c r="M397" s="327"/>
    </row>
    <row r="398" spans="2:13" ht="12.75">
      <c r="B398" s="350"/>
      <c r="C398" s="350"/>
      <c r="D398" s="349"/>
      <c r="E398" s="79"/>
      <c r="F398" s="79"/>
      <c r="G398" s="350"/>
      <c r="H398" s="349"/>
      <c r="I398" s="349"/>
      <c r="J398" s="350"/>
      <c r="K398" s="351"/>
      <c r="L398" s="349"/>
      <c r="M398" s="327"/>
    </row>
    <row r="399" spans="2:13" ht="12.75">
      <c r="B399" s="350"/>
      <c r="C399" s="350"/>
      <c r="D399" s="349"/>
      <c r="E399" s="79"/>
      <c r="F399" s="79"/>
      <c r="G399" s="350"/>
      <c r="H399" s="349"/>
      <c r="I399" s="349"/>
      <c r="J399" s="350"/>
      <c r="K399" s="351"/>
      <c r="L399" s="349"/>
      <c r="M399" s="327"/>
    </row>
    <row r="400" spans="2:13" ht="12.75">
      <c r="B400" s="350"/>
      <c r="C400" s="350"/>
      <c r="D400" s="349"/>
      <c r="E400" s="79"/>
      <c r="F400" s="79"/>
      <c r="G400" s="350"/>
      <c r="H400" s="349"/>
      <c r="I400" s="349"/>
      <c r="J400" s="350"/>
      <c r="K400" s="351"/>
      <c r="L400" s="349"/>
      <c r="M400" s="327"/>
    </row>
    <row r="401" spans="2:13" ht="12.75">
      <c r="B401" s="350"/>
      <c r="C401" s="83"/>
      <c r="D401" s="349"/>
      <c r="E401" s="350"/>
      <c r="F401" s="83"/>
      <c r="G401" s="350"/>
      <c r="H401" s="349"/>
      <c r="I401" s="349"/>
      <c r="J401" s="350"/>
      <c r="K401" s="351"/>
      <c r="L401" s="349"/>
      <c r="M401" s="327"/>
    </row>
    <row r="402" spans="2:13" ht="12.75">
      <c r="B402" s="350"/>
      <c r="C402" s="83"/>
      <c r="D402" s="349"/>
      <c r="E402" s="350"/>
      <c r="F402" s="83"/>
      <c r="G402" s="350"/>
      <c r="H402" s="349"/>
      <c r="I402" s="349"/>
      <c r="J402" s="350"/>
      <c r="K402" s="351"/>
      <c r="L402" s="349"/>
      <c r="M402" s="327"/>
    </row>
    <row r="403" spans="2:13" ht="12.75">
      <c r="B403" s="350"/>
      <c r="C403" s="350"/>
      <c r="D403" s="349"/>
      <c r="E403" s="83"/>
      <c r="F403" s="83"/>
      <c r="G403" s="350"/>
      <c r="H403" s="349"/>
      <c r="I403" s="349"/>
      <c r="J403" s="350"/>
      <c r="K403" s="351"/>
      <c r="L403" s="349"/>
      <c r="M403" s="327"/>
    </row>
    <row r="404" spans="2:13" ht="12.75">
      <c r="B404" s="350"/>
      <c r="C404" s="350"/>
      <c r="D404" s="349"/>
      <c r="E404" s="83"/>
      <c r="F404" s="83"/>
      <c r="G404" s="350"/>
      <c r="H404" s="349"/>
      <c r="I404" s="349"/>
      <c r="J404" s="350"/>
      <c r="K404" s="351"/>
      <c r="L404" s="78"/>
      <c r="M404" s="79"/>
    </row>
    <row r="405" spans="2:11" ht="12.75">
      <c r="B405" s="83"/>
      <c r="C405" s="83"/>
      <c r="D405" s="78"/>
      <c r="E405" s="83"/>
      <c r="F405" s="83"/>
      <c r="G405" s="83"/>
      <c r="H405" s="78"/>
      <c r="I405" s="78"/>
      <c r="J405" s="83"/>
      <c r="K405" s="80"/>
    </row>
    <row r="408" ht="12.75">
      <c r="B408" s="82"/>
    </row>
    <row r="409" ht="12.75">
      <c r="B409" s="82"/>
    </row>
    <row r="410" ht="12.75">
      <c r="B410" s="82"/>
    </row>
    <row r="411" ht="12.75">
      <c r="B411" s="82"/>
    </row>
    <row r="412" ht="12.75">
      <c r="B412" s="82"/>
    </row>
  </sheetData>
  <sheetProtection/>
  <mergeCells count="713">
    <mergeCell ref="E63:G63"/>
    <mergeCell ref="C112:M112"/>
    <mergeCell ref="E94:G94"/>
    <mergeCell ref="E95:G95"/>
    <mergeCell ref="E101:G101"/>
    <mergeCell ref="E236:G236"/>
    <mergeCell ref="E152:G152"/>
    <mergeCell ref="E145:G145"/>
    <mergeCell ref="E162:G162"/>
    <mergeCell ref="E155:G155"/>
    <mergeCell ref="E96:G96"/>
    <mergeCell ref="E167:G167"/>
    <mergeCell ref="E124:G124"/>
    <mergeCell ref="E166:G166"/>
    <mergeCell ref="C119:M119"/>
    <mergeCell ref="E108:G108"/>
    <mergeCell ref="E100:G100"/>
    <mergeCell ref="E165:G165"/>
    <mergeCell ref="E116:G116"/>
    <mergeCell ref="E136:G136"/>
    <mergeCell ref="C132:M132"/>
    <mergeCell ref="C143:M143"/>
    <mergeCell ref="E123:G123"/>
    <mergeCell ref="E139:G139"/>
    <mergeCell ref="E122:G122"/>
    <mergeCell ref="E137:G137"/>
    <mergeCell ref="E135:G135"/>
    <mergeCell ref="E8:G8"/>
    <mergeCell ref="B176:B177"/>
    <mergeCell ref="A176:A177"/>
    <mergeCell ref="C176:C177"/>
    <mergeCell ref="C72:M72"/>
    <mergeCell ref="C82:M82"/>
    <mergeCell ref="C90:M90"/>
    <mergeCell ref="E151:G151"/>
    <mergeCell ref="E61:G61"/>
    <mergeCell ref="E115:G115"/>
    <mergeCell ref="C6:M6"/>
    <mergeCell ref="C14:M14"/>
    <mergeCell ref="C26:M26"/>
    <mergeCell ref="C33:M33"/>
    <mergeCell ref="C43:M43"/>
    <mergeCell ref="C52:M52"/>
    <mergeCell ref="E29:G29"/>
    <mergeCell ref="E16:G16"/>
    <mergeCell ref="E22:G22"/>
    <mergeCell ref="E20:G20"/>
    <mergeCell ref="E146:G146"/>
    <mergeCell ref="E147:G147"/>
    <mergeCell ref="E169:G169"/>
    <mergeCell ref="E150:G150"/>
    <mergeCell ref="E164:G164"/>
    <mergeCell ref="E153:G153"/>
    <mergeCell ref="E148:G148"/>
    <mergeCell ref="E163:G163"/>
    <mergeCell ref="E160:G160"/>
    <mergeCell ref="E159:G159"/>
    <mergeCell ref="E172:G172"/>
    <mergeCell ref="E171:G171"/>
    <mergeCell ref="E228:G228"/>
    <mergeCell ref="E229:G229"/>
    <mergeCell ref="E230:G230"/>
    <mergeCell ref="E168:G168"/>
    <mergeCell ref="E173:G173"/>
    <mergeCell ref="E170:G170"/>
    <mergeCell ref="E174:G174"/>
    <mergeCell ref="I360:I361"/>
    <mergeCell ref="H334:H336"/>
    <mergeCell ref="I334:I336"/>
    <mergeCell ref="I356:I357"/>
    <mergeCell ref="I354:I355"/>
    <mergeCell ref="H347:H348"/>
    <mergeCell ref="I347:I348"/>
    <mergeCell ref="J356:J357"/>
    <mergeCell ref="E134:G134"/>
    <mergeCell ref="E34:G34"/>
    <mergeCell ref="E156:G156"/>
    <mergeCell ref="E157:G157"/>
    <mergeCell ref="E125:G125"/>
    <mergeCell ref="E126:G126"/>
    <mergeCell ref="E55:G55"/>
    <mergeCell ref="E237:G237"/>
    <mergeCell ref="E161:G161"/>
    <mergeCell ref="G354:G355"/>
    <mergeCell ref="H356:H357"/>
    <mergeCell ref="M397:M399"/>
    <mergeCell ref="K403:K404"/>
    <mergeCell ref="I401:I402"/>
    <mergeCell ref="K398:K400"/>
    <mergeCell ref="K396:K397"/>
    <mergeCell ref="M402:M403"/>
    <mergeCell ref="J403:J404"/>
    <mergeCell ref="I403:I404"/>
    <mergeCell ref="M395:M396"/>
    <mergeCell ref="M400:M401"/>
    <mergeCell ref="J394:J395"/>
    <mergeCell ref="K394:K395"/>
    <mergeCell ref="L393:L394"/>
    <mergeCell ref="M393:M394"/>
    <mergeCell ref="L395:L396"/>
    <mergeCell ref="J392:J393"/>
    <mergeCell ref="K392:K393"/>
    <mergeCell ref="L391:L392"/>
    <mergeCell ref="G403:G404"/>
    <mergeCell ref="I392:I393"/>
    <mergeCell ref="L397:L399"/>
    <mergeCell ref="L400:L401"/>
    <mergeCell ref="H392:H393"/>
    <mergeCell ref="J396:J397"/>
    <mergeCell ref="I396:I397"/>
    <mergeCell ref="J401:J402"/>
    <mergeCell ref="K401:K402"/>
    <mergeCell ref="J398:J400"/>
    <mergeCell ref="L402:L403"/>
    <mergeCell ref="H403:H404"/>
    <mergeCell ref="B403:B404"/>
    <mergeCell ref="H398:H400"/>
    <mergeCell ref="I398:I400"/>
    <mergeCell ref="C403:C404"/>
    <mergeCell ref="D403:D404"/>
    <mergeCell ref="C398:C400"/>
    <mergeCell ref="D398:D400"/>
    <mergeCell ref="G398:G400"/>
    <mergeCell ref="H396:H397"/>
    <mergeCell ref="I390:I391"/>
    <mergeCell ref="H388:H389"/>
    <mergeCell ref="C394:C395"/>
    <mergeCell ref="D394:D395"/>
    <mergeCell ref="D388:D389"/>
    <mergeCell ref="E388:E389"/>
    <mergeCell ref="I394:I395"/>
    <mergeCell ref="B401:B402"/>
    <mergeCell ref="D396:D397"/>
    <mergeCell ref="I388:I389"/>
    <mergeCell ref="H401:H402"/>
    <mergeCell ref="B398:B400"/>
    <mergeCell ref="C396:C397"/>
    <mergeCell ref="D401:D402"/>
    <mergeCell ref="E401:E402"/>
    <mergeCell ref="G401:G402"/>
    <mergeCell ref="B394:B395"/>
    <mergeCell ref="B396:B397"/>
    <mergeCell ref="E396:E397"/>
    <mergeCell ref="H394:H395"/>
    <mergeCell ref="K390:K391"/>
    <mergeCell ref="L389:L390"/>
    <mergeCell ref="B392:B393"/>
    <mergeCell ref="C392:C393"/>
    <mergeCell ref="D392:D393"/>
    <mergeCell ref="E392:E393"/>
    <mergeCell ref="H390:H391"/>
    <mergeCell ref="M387:M388"/>
    <mergeCell ref="J390:J391"/>
    <mergeCell ref="M389:M390"/>
    <mergeCell ref="K386:K387"/>
    <mergeCell ref="L385:L386"/>
    <mergeCell ref="M385:M386"/>
    <mergeCell ref="K388:K389"/>
    <mergeCell ref="J388:J389"/>
    <mergeCell ref="J386:J387"/>
    <mergeCell ref="M391:M392"/>
    <mergeCell ref="B390:B391"/>
    <mergeCell ref="C390:C391"/>
    <mergeCell ref="D390:D391"/>
    <mergeCell ref="E390:E391"/>
    <mergeCell ref="B388:B389"/>
    <mergeCell ref="C388:C389"/>
    <mergeCell ref="M383:M384"/>
    <mergeCell ref="B386:B387"/>
    <mergeCell ref="C386:C387"/>
    <mergeCell ref="D386:D387"/>
    <mergeCell ref="E386:E387"/>
    <mergeCell ref="H386:H387"/>
    <mergeCell ref="I386:I387"/>
    <mergeCell ref="B384:B385"/>
    <mergeCell ref="K381:K383"/>
    <mergeCell ref="L387:L388"/>
    <mergeCell ref="B381:B383"/>
    <mergeCell ref="D381:D383"/>
    <mergeCell ref="G381:G383"/>
    <mergeCell ref="H381:H383"/>
    <mergeCell ref="E384:E385"/>
    <mergeCell ref="H384:H385"/>
    <mergeCell ref="C384:C385"/>
    <mergeCell ref="D384:D385"/>
    <mergeCell ref="L383:L384"/>
    <mergeCell ref="I378:I380"/>
    <mergeCell ref="J378:J380"/>
    <mergeCell ref="I384:I385"/>
    <mergeCell ref="J384:J385"/>
    <mergeCell ref="I381:I383"/>
    <mergeCell ref="J381:J383"/>
    <mergeCell ref="K384:K385"/>
    <mergeCell ref="I370:I371"/>
    <mergeCell ref="B372:B374"/>
    <mergeCell ref="B378:B380"/>
    <mergeCell ref="G378:G380"/>
    <mergeCell ref="H378:H380"/>
    <mergeCell ref="B375:B377"/>
    <mergeCell ref="D372:D374"/>
    <mergeCell ref="G372:G374"/>
    <mergeCell ref="H372:H374"/>
    <mergeCell ref="D378:D380"/>
    <mergeCell ref="D375:D377"/>
    <mergeCell ref="G375:G377"/>
    <mergeCell ref="H375:H377"/>
    <mergeCell ref="J375:J377"/>
    <mergeCell ref="K372:K374"/>
    <mergeCell ref="M377:M379"/>
    <mergeCell ref="L377:L379"/>
    <mergeCell ref="I375:I377"/>
    <mergeCell ref="K375:K377"/>
    <mergeCell ref="I372:I374"/>
    <mergeCell ref="M380:M382"/>
    <mergeCell ref="L374:L376"/>
    <mergeCell ref="M374:M376"/>
    <mergeCell ref="M369:M370"/>
    <mergeCell ref="L371:L373"/>
    <mergeCell ref="J372:J374"/>
    <mergeCell ref="M371:M373"/>
    <mergeCell ref="L380:L382"/>
    <mergeCell ref="K378:K380"/>
    <mergeCell ref="M367:M368"/>
    <mergeCell ref="D368:D369"/>
    <mergeCell ref="G368:G369"/>
    <mergeCell ref="H368:H369"/>
    <mergeCell ref="I368:I369"/>
    <mergeCell ref="H366:H367"/>
    <mergeCell ref="L367:L368"/>
    <mergeCell ref="J366:J367"/>
    <mergeCell ref="J368:J369"/>
    <mergeCell ref="I366:I367"/>
    <mergeCell ref="H370:H371"/>
    <mergeCell ref="K370:K371"/>
    <mergeCell ref="L369:L370"/>
    <mergeCell ref="K366:K367"/>
    <mergeCell ref="L365:L366"/>
    <mergeCell ref="B370:B371"/>
    <mergeCell ref="C370:C371"/>
    <mergeCell ref="D370:D371"/>
    <mergeCell ref="G370:G371"/>
    <mergeCell ref="J370:J371"/>
    <mergeCell ref="B368:B369"/>
    <mergeCell ref="C368:C369"/>
    <mergeCell ref="K368:K369"/>
    <mergeCell ref="B366:B367"/>
    <mergeCell ref="C366:C367"/>
    <mergeCell ref="D366:D367"/>
    <mergeCell ref="G366:G367"/>
    <mergeCell ref="M363:M364"/>
    <mergeCell ref="L363:L364"/>
    <mergeCell ref="K362:K363"/>
    <mergeCell ref="M365:M366"/>
    <mergeCell ref="M361:M362"/>
    <mergeCell ref="C364:C365"/>
    <mergeCell ref="D364:D365"/>
    <mergeCell ref="G364:G365"/>
    <mergeCell ref="H364:H365"/>
    <mergeCell ref="I364:I365"/>
    <mergeCell ref="K364:K365"/>
    <mergeCell ref="J364:J365"/>
    <mergeCell ref="G362:G363"/>
    <mergeCell ref="H362:H363"/>
    <mergeCell ref="I362:I363"/>
    <mergeCell ref="J358:J359"/>
    <mergeCell ref="K358:K359"/>
    <mergeCell ref="J362:J363"/>
    <mergeCell ref="K360:K361"/>
    <mergeCell ref="H360:H361"/>
    <mergeCell ref="M357:M358"/>
    <mergeCell ref="B360:B361"/>
    <mergeCell ref="C360:C361"/>
    <mergeCell ref="D360:D361"/>
    <mergeCell ref="G360:G361"/>
    <mergeCell ref="B358:B359"/>
    <mergeCell ref="C358:C359"/>
    <mergeCell ref="J360:J361"/>
    <mergeCell ref="M359:M360"/>
    <mergeCell ref="L359:L360"/>
    <mergeCell ref="D358:D359"/>
    <mergeCell ref="G358:G359"/>
    <mergeCell ref="H358:H359"/>
    <mergeCell ref="I358:I359"/>
    <mergeCell ref="L357:L358"/>
    <mergeCell ref="B364:B365"/>
    <mergeCell ref="L361:L362"/>
    <mergeCell ref="B362:B363"/>
    <mergeCell ref="C362:C363"/>
    <mergeCell ref="D362:D363"/>
    <mergeCell ref="B356:B357"/>
    <mergeCell ref="C356:C357"/>
    <mergeCell ref="D356:D357"/>
    <mergeCell ref="G356:G357"/>
    <mergeCell ref="M353:M354"/>
    <mergeCell ref="K356:K357"/>
    <mergeCell ref="L355:L356"/>
    <mergeCell ref="M355:M356"/>
    <mergeCell ref="L353:L354"/>
    <mergeCell ref="K354:K355"/>
    <mergeCell ref="L348:L349"/>
    <mergeCell ref="M348:M349"/>
    <mergeCell ref="J351:J352"/>
    <mergeCell ref="K351:K352"/>
    <mergeCell ref="L350:L351"/>
    <mergeCell ref="M350:M351"/>
    <mergeCell ref="J349:J350"/>
    <mergeCell ref="K349:K350"/>
    <mergeCell ref="K347:K348"/>
    <mergeCell ref="L346:L347"/>
    <mergeCell ref="B351:B352"/>
    <mergeCell ref="D351:D352"/>
    <mergeCell ref="H351:H352"/>
    <mergeCell ref="I351:I352"/>
    <mergeCell ref="B347:B348"/>
    <mergeCell ref="C347:C348"/>
    <mergeCell ref="J354:J355"/>
    <mergeCell ref="B354:B355"/>
    <mergeCell ref="D354:D355"/>
    <mergeCell ref="L342:L343"/>
    <mergeCell ref="H354:H355"/>
    <mergeCell ref="L344:L345"/>
    <mergeCell ref="D347:D348"/>
    <mergeCell ref="G347:G348"/>
    <mergeCell ref="C343:C344"/>
    <mergeCell ref="I341:I342"/>
    <mergeCell ref="M344:M345"/>
    <mergeCell ref="B349:B350"/>
    <mergeCell ref="G349:G350"/>
    <mergeCell ref="H349:H350"/>
    <mergeCell ref="I349:I350"/>
    <mergeCell ref="J347:J348"/>
    <mergeCell ref="J343:J344"/>
    <mergeCell ref="K343:K344"/>
    <mergeCell ref="J345:J346"/>
    <mergeCell ref="K345:K346"/>
    <mergeCell ref="M340:M341"/>
    <mergeCell ref="M342:M343"/>
    <mergeCell ref="B345:B346"/>
    <mergeCell ref="C345:C346"/>
    <mergeCell ref="D345:D346"/>
    <mergeCell ref="G345:G346"/>
    <mergeCell ref="H345:H346"/>
    <mergeCell ref="I345:I346"/>
    <mergeCell ref="B343:B344"/>
    <mergeCell ref="M346:M347"/>
    <mergeCell ref="J337:J338"/>
    <mergeCell ref="L338:L339"/>
    <mergeCell ref="M338:M339"/>
    <mergeCell ref="D343:D344"/>
    <mergeCell ref="G343:G344"/>
    <mergeCell ref="H343:H344"/>
    <mergeCell ref="I343:I344"/>
    <mergeCell ref="J341:J342"/>
    <mergeCell ref="K341:K342"/>
    <mergeCell ref="L340:L341"/>
    <mergeCell ref="B341:B342"/>
    <mergeCell ref="C341:C342"/>
    <mergeCell ref="D341:D342"/>
    <mergeCell ref="G341:G342"/>
    <mergeCell ref="J339:J340"/>
    <mergeCell ref="K339:K340"/>
    <mergeCell ref="H341:H342"/>
    <mergeCell ref="M336:M337"/>
    <mergeCell ref="B339:B340"/>
    <mergeCell ref="C339:C340"/>
    <mergeCell ref="D339:D340"/>
    <mergeCell ref="G339:G340"/>
    <mergeCell ref="H339:H340"/>
    <mergeCell ref="I339:I340"/>
    <mergeCell ref="B337:B338"/>
    <mergeCell ref="C337:C338"/>
    <mergeCell ref="K337:K338"/>
    <mergeCell ref="M331:M332"/>
    <mergeCell ref="D337:D338"/>
    <mergeCell ref="G337:G338"/>
    <mergeCell ref="H337:H338"/>
    <mergeCell ref="I337:I338"/>
    <mergeCell ref="J334:J336"/>
    <mergeCell ref="K334:K336"/>
    <mergeCell ref="L333:L335"/>
    <mergeCell ref="M333:M335"/>
    <mergeCell ref="L336:L337"/>
    <mergeCell ref="B334:B336"/>
    <mergeCell ref="C334:C336"/>
    <mergeCell ref="D334:D336"/>
    <mergeCell ref="G334:G336"/>
    <mergeCell ref="J332:J333"/>
    <mergeCell ref="K332:K333"/>
    <mergeCell ref="H332:H333"/>
    <mergeCell ref="I332:I333"/>
    <mergeCell ref="M325:M326"/>
    <mergeCell ref="L328:L330"/>
    <mergeCell ref="M328:M330"/>
    <mergeCell ref="J329:J331"/>
    <mergeCell ref="K329:K331"/>
    <mergeCell ref="J324:J325"/>
    <mergeCell ref="M323:M324"/>
    <mergeCell ref="K322:K323"/>
    <mergeCell ref="L321:L322"/>
    <mergeCell ref="L331:L332"/>
    <mergeCell ref="B329:B331"/>
    <mergeCell ref="C329:C331"/>
    <mergeCell ref="H329:H331"/>
    <mergeCell ref="I329:I331"/>
    <mergeCell ref="B332:B333"/>
    <mergeCell ref="C332:C333"/>
    <mergeCell ref="D332:D333"/>
    <mergeCell ref="G332:G333"/>
    <mergeCell ref="D329:D331"/>
    <mergeCell ref="G329:G331"/>
    <mergeCell ref="B326:B327"/>
    <mergeCell ref="C326:C327"/>
    <mergeCell ref="D326:D327"/>
    <mergeCell ref="G326:G327"/>
    <mergeCell ref="J326:J327"/>
    <mergeCell ref="D324:D325"/>
    <mergeCell ref="G324:G325"/>
    <mergeCell ref="H324:H325"/>
    <mergeCell ref="I324:I325"/>
    <mergeCell ref="M318:M320"/>
    <mergeCell ref="H326:H327"/>
    <mergeCell ref="I326:I327"/>
    <mergeCell ref="M321:M322"/>
    <mergeCell ref="K324:K325"/>
    <mergeCell ref="K319:K321"/>
    <mergeCell ref="I322:I323"/>
    <mergeCell ref="K326:K327"/>
    <mergeCell ref="J322:J323"/>
    <mergeCell ref="L325:L326"/>
    <mergeCell ref="B322:B323"/>
    <mergeCell ref="D322:D323"/>
    <mergeCell ref="G322:G323"/>
    <mergeCell ref="H322:H323"/>
    <mergeCell ref="B319:B321"/>
    <mergeCell ref="L323:L324"/>
    <mergeCell ref="B324:B325"/>
    <mergeCell ref="J319:J321"/>
    <mergeCell ref="L318:L320"/>
    <mergeCell ref="J315:J316"/>
    <mergeCell ref="I317:I318"/>
    <mergeCell ref="J317:J318"/>
    <mergeCell ref="D319:D321"/>
    <mergeCell ref="G319:G321"/>
    <mergeCell ref="H319:H321"/>
    <mergeCell ref="I319:I321"/>
    <mergeCell ref="M316:M317"/>
    <mergeCell ref="B317:B318"/>
    <mergeCell ref="D317:D318"/>
    <mergeCell ref="G317:G318"/>
    <mergeCell ref="H317:H318"/>
    <mergeCell ref="K317:K318"/>
    <mergeCell ref="B315:B316"/>
    <mergeCell ref="C315:C316"/>
    <mergeCell ref="L316:L317"/>
    <mergeCell ref="K315:K316"/>
    <mergeCell ref="B313:B314"/>
    <mergeCell ref="D313:D314"/>
    <mergeCell ref="G313:G314"/>
    <mergeCell ref="M310:M311"/>
    <mergeCell ref="J313:J314"/>
    <mergeCell ref="K313:K314"/>
    <mergeCell ref="L312:L313"/>
    <mergeCell ref="H313:H314"/>
    <mergeCell ref="L314:L315"/>
    <mergeCell ref="M314:M315"/>
    <mergeCell ref="M312:M313"/>
    <mergeCell ref="D311:D312"/>
    <mergeCell ref="G311:G312"/>
    <mergeCell ref="H311:H312"/>
    <mergeCell ref="L310:L311"/>
    <mergeCell ref="I311:I312"/>
    <mergeCell ref="J311:J312"/>
    <mergeCell ref="K311:K312"/>
    <mergeCell ref="I313:I314"/>
    <mergeCell ref="L306:L307"/>
    <mergeCell ref="K309:K310"/>
    <mergeCell ref="L308:L309"/>
    <mergeCell ref="I309:I310"/>
    <mergeCell ref="K307:K308"/>
    <mergeCell ref="D315:D316"/>
    <mergeCell ref="G315:G316"/>
    <mergeCell ref="I315:I316"/>
    <mergeCell ref="H315:H316"/>
    <mergeCell ref="K304:K306"/>
    <mergeCell ref="D307:D308"/>
    <mergeCell ref="H307:H308"/>
    <mergeCell ref="I307:I308"/>
    <mergeCell ref="J307:J308"/>
    <mergeCell ref="B309:B310"/>
    <mergeCell ref="C309:C310"/>
    <mergeCell ref="D309:D310"/>
    <mergeCell ref="G309:G310"/>
    <mergeCell ref="J304:J306"/>
    <mergeCell ref="B311:B312"/>
    <mergeCell ref="L303:L305"/>
    <mergeCell ref="M303:M305"/>
    <mergeCell ref="B307:B308"/>
    <mergeCell ref="C307:C308"/>
    <mergeCell ref="M306:M307"/>
    <mergeCell ref="M308:M309"/>
    <mergeCell ref="J309:J310"/>
    <mergeCell ref="H309:H310"/>
    <mergeCell ref="B304:B306"/>
    <mergeCell ref="C304:C306"/>
    <mergeCell ref="D304:D306"/>
    <mergeCell ref="G304:G306"/>
    <mergeCell ref="H304:H306"/>
    <mergeCell ref="I304:I306"/>
    <mergeCell ref="K297:K298"/>
    <mergeCell ref="L296:L297"/>
    <mergeCell ref="M296:M297"/>
    <mergeCell ref="K299:K300"/>
    <mergeCell ref="L298:L299"/>
    <mergeCell ref="M298:M299"/>
    <mergeCell ref="J299:J300"/>
    <mergeCell ref="I294:I295"/>
    <mergeCell ref="J294:J295"/>
    <mergeCell ref="B299:B300"/>
    <mergeCell ref="C299:C300"/>
    <mergeCell ref="D299:D300"/>
    <mergeCell ref="H299:H300"/>
    <mergeCell ref="J297:J298"/>
    <mergeCell ref="I299:I300"/>
    <mergeCell ref="K294:K295"/>
    <mergeCell ref="L293:L294"/>
    <mergeCell ref="M293:M294"/>
    <mergeCell ref="B297:B298"/>
    <mergeCell ref="C297:C298"/>
    <mergeCell ref="D297:D298"/>
    <mergeCell ref="H297:H298"/>
    <mergeCell ref="I297:I298"/>
    <mergeCell ref="I292:I293"/>
    <mergeCell ref="J292:J293"/>
    <mergeCell ref="K292:K293"/>
    <mergeCell ref="L291:L292"/>
    <mergeCell ref="M291:M292"/>
    <mergeCell ref="B294:B295"/>
    <mergeCell ref="C294:C295"/>
    <mergeCell ref="D294:D295"/>
    <mergeCell ref="G294:G295"/>
    <mergeCell ref="H294:H295"/>
    <mergeCell ref="I290:I291"/>
    <mergeCell ref="J290:J291"/>
    <mergeCell ref="K290:K291"/>
    <mergeCell ref="L289:L290"/>
    <mergeCell ref="M289:M290"/>
    <mergeCell ref="B292:B293"/>
    <mergeCell ref="C292:C293"/>
    <mergeCell ref="D292:D293"/>
    <mergeCell ref="G292:G293"/>
    <mergeCell ref="H292:H293"/>
    <mergeCell ref="I288:I289"/>
    <mergeCell ref="J288:J289"/>
    <mergeCell ref="K288:K289"/>
    <mergeCell ref="L287:L288"/>
    <mergeCell ref="M287:M288"/>
    <mergeCell ref="B290:B291"/>
    <mergeCell ref="C290:C291"/>
    <mergeCell ref="D290:D291"/>
    <mergeCell ref="G290:G291"/>
    <mergeCell ref="H290:H291"/>
    <mergeCell ref="I286:I287"/>
    <mergeCell ref="J286:J287"/>
    <mergeCell ref="K286:K287"/>
    <mergeCell ref="L285:L286"/>
    <mergeCell ref="M285:M286"/>
    <mergeCell ref="B288:B289"/>
    <mergeCell ref="C288:C289"/>
    <mergeCell ref="D288:D289"/>
    <mergeCell ref="G288:G289"/>
    <mergeCell ref="H288:H289"/>
    <mergeCell ref="I284:I285"/>
    <mergeCell ref="J284:J285"/>
    <mergeCell ref="K284:K285"/>
    <mergeCell ref="L283:L284"/>
    <mergeCell ref="M283:M284"/>
    <mergeCell ref="B286:B287"/>
    <mergeCell ref="C286:C287"/>
    <mergeCell ref="D286:D287"/>
    <mergeCell ref="G286:G287"/>
    <mergeCell ref="H286:H287"/>
    <mergeCell ref="I282:I283"/>
    <mergeCell ref="J282:J283"/>
    <mergeCell ref="B284:B285"/>
    <mergeCell ref="C284:C285"/>
    <mergeCell ref="D284:D285"/>
    <mergeCell ref="G284:G285"/>
    <mergeCell ref="H284:H285"/>
    <mergeCell ref="I280:I281"/>
    <mergeCell ref="B282:B283"/>
    <mergeCell ref="B280:B281"/>
    <mergeCell ref="D280:D281"/>
    <mergeCell ref="G280:G281"/>
    <mergeCell ref="M277:M278"/>
    <mergeCell ref="K280:K281"/>
    <mergeCell ref="L279:L280"/>
    <mergeCell ref="M279:M280"/>
    <mergeCell ref="L277:L278"/>
    <mergeCell ref="K282:K283"/>
    <mergeCell ref="L281:L282"/>
    <mergeCell ref="M281:M282"/>
    <mergeCell ref="C282:C283"/>
    <mergeCell ref="D282:D283"/>
    <mergeCell ref="G282:G283"/>
    <mergeCell ref="H282:H283"/>
    <mergeCell ref="H278:H279"/>
    <mergeCell ref="C278:C279"/>
    <mergeCell ref="H280:H281"/>
    <mergeCell ref="I278:I279"/>
    <mergeCell ref="L273:L274"/>
    <mergeCell ref="I274:I275"/>
    <mergeCell ref="J280:J281"/>
    <mergeCell ref="J274:J275"/>
    <mergeCell ref="K274:K275"/>
    <mergeCell ref="J278:J279"/>
    <mergeCell ref="K278:K279"/>
    <mergeCell ref="B272:B273"/>
    <mergeCell ref="C272:C273"/>
    <mergeCell ref="D272:D273"/>
    <mergeCell ref="G272:G273"/>
    <mergeCell ref="D278:D279"/>
    <mergeCell ref="G278:G279"/>
    <mergeCell ref="B274:B275"/>
    <mergeCell ref="C274:C275"/>
    <mergeCell ref="B278:B279"/>
    <mergeCell ref="D274:D275"/>
    <mergeCell ref="G274:G275"/>
    <mergeCell ref="E113:G113"/>
    <mergeCell ref="B267:B270"/>
    <mergeCell ref="C267:C270"/>
    <mergeCell ref="E226:G226"/>
    <mergeCell ref="E176:G176"/>
    <mergeCell ref="E175:G175"/>
    <mergeCell ref="E158:G158"/>
    <mergeCell ref="E154:G154"/>
    <mergeCell ref="E144:G144"/>
    <mergeCell ref="M266:M269"/>
    <mergeCell ref="H272:H273"/>
    <mergeCell ref="I272:I273"/>
    <mergeCell ref="J272:J273"/>
    <mergeCell ref="K272:K273"/>
    <mergeCell ref="L271:L272"/>
    <mergeCell ref="M271:M272"/>
    <mergeCell ref="M273:M274"/>
    <mergeCell ref="H274:H275"/>
    <mergeCell ref="E109:G109"/>
    <mergeCell ref="E97:G97"/>
    <mergeCell ref="C105:M105"/>
    <mergeCell ref="E133:G133"/>
    <mergeCell ref="E37:G37"/>
    <mergeCell ref="E92:G92"/>
    <mergeCell ref="E83:G83"/>
    <mergeCell ref="E79:G79"/>
    <mergeCell ref="E85:G85"/>
    <mergeCell ref="E76:G76"/>
    <mergeCell ref="E91:G91"/>
    <mergeCell ref="E77:G77"/>
    <mergeCell ref="E84:G84"/>
    <mergeCell ref="E54:G54"/>
    <mergeCell ref="E227:G227"/>
    <mergeCell ref="E149:G149"/>
    <mergeCell ref="E121:G121"/>
    <mergeCell ref="E120:G120"/>
    <mergeCell ref="E86:G86"/>
    <mergeCell ref="E138:G138"/>
    <mergeCell ref="E106:G106"/>
    <mergeCell ref="E114:G114"/>
    <mergeCell ref="C59:M59"/>
    <mergeCell ref="E73:G73"/>
    <mergeCell ref="E4:G4"/>
    <mergeCell ref="E5:G5"/>
    <mergeCell ref="E23:G23"/>
    <mergeCell ref="E7:G7"/>
    <mergeCell ref="E27:G27"/>
    <mergeCell ref="E67:G67"/>
    <mergeCell ref="E68:G68"/>
    <mergeCell ref="E45:G45"/>
    <mergeCell ref="E53:G53"/>
    <mergeCell ref="C66:M66"/>
    <mergeCell ref="E64:G64"/>
    <mergeCell ref="E60:G60"/>
    <mergeCell ref="E46:G46"/>
    <mergeCell ref="E62:G62"/>
    <mergeCell ref="E48:G48"/>
    <mergeCell ref="E50:G50"/>
    <mergeCell ref="E74:G74"/>
    <mergeCell ref="E10:G10"/>
    <mergeCell ref="E15:G15"/>
    <mergeCell ref="E17:G17"/>
    <mergeCell ref="E21:G21"/>
    <mergeCell ref="E24:G24"/>
    <mergeCell ref="E18:G18"/>
    <mergeCell ref="E11:G11"/>
    <mergeCell ref="E19:G19"/>
    <mergeCell ref="E35:G35"/>
    <mergeCell ref="C240:M240"/>
    <mergeCell ref="E75:G75"/>
    <mergeCell ref="E9:G9"/>
    <mergeCell ref="E69:G69"/>
    <mergeCell ref="E36:G36"/>
    <mergeCell ref="E47:G47"/>
    <mergeCell ref="E93:G93"/>
    <mergeCell ref="E44:G44"/>
    <mergeCell ref="E41:G41"/>
    <mergeCell ref="E49:G49"/>
    <mergeCell ref="C245:M245"/>
    <mergeCell ref="C243:M243"/>
    <mergeCell ref="C244:M244"/>
    <mergeCell ref="C241:M241"/>
    <mergeCell ref="C246:D246"/>
    <mergeCell ref="C248:D248"/>
    <mergeCell ref="C247:D247"/>
    <mergeCell ref="C242:M242"/>
  </mergeCells>
  <printOptions/>
  <pageMargins left="0.31496062992125984" right="0.31496062992125984" top="0.5511811023622047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52">
      <selection activeCell="L10" sqref="L10"/>
    </sheetView>
  </sheetViews>
  <sheetFormatPr defaultColWidth="9.00390625" defaultRowHeight="15"/>
  <cols>
    <col min="1" max="1" width="4.7109375" style="1" customWidth="1"/>
    <col min="2" max="2" width="5.8515625" style="4" customWidth="1"/>
    <col min="3" max="3" width="25.140625" style="6" customWidth="1"/>
    <col min="4" max="4" width="17.57421875" style="7" customWidth="1"/>
    <col min="5" max="5" width="15.57421875" style="15" customWidth="1"/>
    <col min="6" max="6" width="21.00390625" style="6" customWidth="1"/>
    <col min="7" max="7" width="13.28125" style="4" customWidth="1"/>
    <col min="8" max="8" width="14.28125" style="1" customWidth="1"/>
    <col min="9" max="9" width="12.421875" style="1" customWidth="1"/>
    <col min="10" max="16384" width="9.00390625" style="1" customWidth="1"/>
  </cols>
  <sheetData>
    <row r="1" ht="15">
      <c r="H1" s="146" t="s">
        <v>775</v>
      </c>
    </row>
    <row r="2" spans="2:10" ht="15.75">
      <c r="B2" s="17"/>
      <c r="C2" s="385" t="s">
        <v>966</v>
      </c>
      <c r="D2" s="385"/>
      <c r="E2" s="385"/>
      <c r="F2" s="385"/>
      <c r="G2" s="385"/>
      <c r="H2" s="385"/>
      <c r="I2" s="385"/>
      <c r="J2" s="385"/>
    </row>
    <row r="3" spans="4:9" ht="15.75">
      <c r="D3" s="147"/>
      <c r="G3" s="384"/>
      <c r="H3" s="384"/>
      <c r="I3" s="384"/>
    </row>
    <row r="4" spans="1:14" ht="48">
      <c r="A4" s="2"/>
      <c r="B4" s="86" t="s">
        <v>331</v>
      </c>
      <c r="C4" s="86" t="s">
        <v>772</v>
      </c>
      <c r="D4" s="86" t="s">
        <v>616</v>
      </c>
      <c r="E4" s="222" t="s">
        <v>332</v>
      </c>
      <c r="F4" s="86" t="s">
        <v>1</v>
      </c>
      <c r="G4" s="86" t="s">
        <v>773</v>
      </c>
      <c r="H4" s="86" t="s">
        <v>677</v>
      </c>
      <c r="I4" s="86" t="s">
        <v>774</v>
      </c>
      <c r="N4" s="3"/>
    </row>
    <row r="5" spans="1:14" ht="15" customHeight="1">
      <c r="A5" s="24"/>
      <c r="B5" s="389" t="s">
        <v>776</v>
      </c>
      <c r="C5" s="390"/>
      <c r="D5" s="390"/>
      <c r="E5" s="390"/>
      <c r="F5" s="390"/>
      <c r="G5" s="390"/>
      <c r="H5" s="390"/>
      <c r="I5" s="391"/>
      <c r="L5" s="124"/>
      <c r="N5" s="3"/>
    </row>
    <row r="6" spans="1:19" ht="38.25">
      <c r="A6" s="5" t="s">
        <v>370</v>
      </c>
      <c r="B6" s="23">
        <v>1</v>
      </c>
      <c r="C6" s="30" t="s">
        <v>409</v>
      </c>
      <c r="D6" s="220" t="s">
        <v>301</v>
      </c>
      <c r="E6" s="30" t="s">
        <v>315</v>
      </c>
      <c r="F6" s="273">
        <v>0.3444444444444445</v>
      </c>
      <c r="G6" s="31">
        <v>55</v>
      </c>
      <c r="H6" s="49" t="s">
        <v>845</v>
      </c>
      <c r="I6" s="31">
        <v>2</v>
      </c>
      <c r="L6" s="274"/>
      <c r="N6" s="124"/>
      <c r="S6" s="124"/>
    </row>
    <row r="7" spans="1:19" ht="15">
      <c r="A7" s="144"/>
      <c r="B7" s="386" t="s">
        <v>777</v>
      </c>
      <c r="C7" s="387"/>
      <c r="D7" s="387"/>
      <c r="E7" s="387"/>
      <c r="F7" s="387"/>
      <c r="G7" s="387"/>
      <c r="H7" s="387"/>
      <c r="I7" s="388"/>
      <c r="L7" s="124"/>
      <c r="N7" s="124"/>
      <c r="S7" s="124"/>
    </row>
    <row r="8" spans="1:19" ht="38.25">
      <c r="A8" s="5" t="s">
        <v>371</v>
      </c>
      <c r="B8" s="23">
        <v>1</v>
      </c>
      <c r="C8" s="221" t="s">
        <v>841</v>
      </c>
      <c r="D8" s="220" t="s">
        <v>301</v>
      </c>
      <c r="E8" s="221" t="s">
        <v>843</v>
      </c>
      <c r="F8" s="273">
        <v>0.3444444444444445</v>
      </c>
      <c r="G8" s="220">
        <v>18</v>
      </c>
      <c r="H8" s="223" t="s">
        <v>842</v>
      </c>
      <c r="I8" s="220">
        <v>1</v>
      </c>
      <c r="L8" s="124"/>
      <c r="N8" s="124"/>
      <c r="S8" s="124"/>
    </row>
    <row r="9" spans="1:19" ht="15">
      <c r="A9" s="20"/>
      <c r="B9" s="386" t="s">
        <v>778</v>
      </c>
      <c r="C9" s="387"/>
      <c r="D9" s="387"/>
      <c r="E9" s="387"/>
      <c r="F9" s="387"/>
      <c r="G9" s="387"/>
      <c r="H9" s="387"/>
      <c r="I9" s="388"/>
      <c r="L9" s="124"/>
      <c r="N9" s="134"/>
      <c r="S9" s="134"/>
    </row>
    <row r="10" spans="1:19" ht="38.25">
      <c r="A10" s="5">
        <v>3</v>
      </c>
      <c r="B10" s="23">
        <v>1</v>
      </c>
      <c r="C10" s="30" t="s">
        <v>410</v>
      </c>
      <c r="D10" s="220" t="s">
        <v>301</v>
      </c>
      <c r="E10" s="30" t="s">
        <v>316</v>
      </c>
      <c r="F10" s="273">
        <v>0.3444444444444445</v>
      </c>
      <c r="G10" s="31">
        <v>70</v>
      </c>
      <c r="H10" s="223" t="s">
        <v>842</v>
      </c>
      <c r="I10" s="31">
        <v>2</v>
      </c>
      <c r="L10" s="124"/>
      <c r="N10" s="124"/>
      <c r="S10" s="124"/>
    </row>
    <row r="11" spans="1:19" ht="15">
      <c r="A11" s="145"/>
      <c r="B11" s="382" t="s">
        <v>779</v>
      </c>
      <c r="C11" s="383"/>
      <c r="D11" s="383"/>
      <c r="E11" s="383"/>
      <c r="F11" s="383"/>
      <c r="G11" s="383"/>
      <c r="H11" s="383"/>
      <c r="I11" s="383"/>
      <c r="L11" s="124"/>
      <c r="N11" s="124"/>
      <c r="S11" s="124"/>
    </row>
    <row r="12" spans="1:19" ht="38.25">
      <c r="A12" s="5">
        <v>4</v>
      </c>
      <c r="B12" s="23">
        <v>1</v>
      </c>
      <c r="C12" s="30" t="s">
        <v>411</v>
      </c>
      <c r="D12" s="220" t="s">
        <v>301</v>
      </c>
      <c r="E12" s="30" t="s">
        <v>317</v>
      </c>
      <c r="F12" s="273">
        <v>0.3444444444444445</v>
      </c>
      <c r="G12" s="31">
        <v>80</v>
      </c>
      <c r="H12" s="49" t="s">
        <v>590</v>
      </c>
      <c r="I12" s="31">
        <v>2</v>
      </c>
      <c r="L12" s="124"/>
      <c r="N12" s="124"/>
      <c r="S12" s="124"/>
    </row>
    <row r="13" spans="1:19" ht="15">
      <c r="A13" s="145"/>
      <c r="B13" s="382" t="s">
        <v>780</v>
      </c>
      <c r="C13" s="383"/>
      <c r="D13" s="383"/>
      <c r="E13" s="383"/>
      <c r="F13" s="383"/>
      <c r="G13" s="383"/>
      <c r="H13" s="383"/>
      <c r="I13" s="383"/>
      <c r="L13" s="124"/>
      <c r="N13" s="124"/>
      <c r="S13" s="124"/>
    </row>
    <row r="14" spans="1:19" ht="38.25">
      <c r="A14" s="5">
        <v>5</v>
      </c>
      <c r="B14" s="23">
        <v>1</v>
      </c>
      <c r="C14" s="30" t="s">
        <v>412</v>
      </c>
      <c r="D14" s="220" t="s">
        <v>301</v>
      </c>
      <c r="E14" s="30" t="s">
        <v>318</v>
      </c>
      <c r="F14" s="273">
        <v>0.3444444444444445</v>
      </c>
      <c r="G14" s="31">
        <v>54</v>
      </c>
      <c r="H14" s="49" t="s">
        <v>850</v>
      </c>
      <c r="I14" s="31">
        <v>1</v>
      </c>
      <c r="L14" s="124"/>
      <c r="N14" s="124"/>
      <c r="S14" s="124"/>
    </row>
    <row r="15" spans="1:19" ht="15">
      <c r="A15" s="144"/>
      <c r="B15" s="382" t="s">
        <v>781</v>
      </c>
      <c r="C15" s="383"/>
      <c r="D15" s="383"/>
      <c r="E15" s="383"/>
      <c r="F15" s="383"/>
      <c r="G15" s="383"/>
      <c r="H15" s="383"/>
      <c r="I15" s="383"/>
      <c r="L15" s="124"/>
      <c r="N15" s="124"/>
      <c r="S15" s="124"/>
    </row>
    <row r="16" spans="1:19" ht="38.25">
      <c r="A16" s="5">
        <v>6</v>
      </c>
      <c r="B16" s="23">
        <v>1</v>
      </c>
      <c r="C16" s="30" t="s">
        <v>413</v>
      </c>
      <c r="D16" s="220" t="s">
        <v>301</v>
      </c>
      <c r="E16" s="30" t="s">
        <v>319</v>
      </c>
      <c r="F16" s="273">
        <v>0.3444444444444445</v>
      </c>
      <c r="G16" s="31">
        <v>50</v>
      </c>
      <c r="H16" s="49" t="s">
        <v>302</v>
      </c>
      <c r="I16" s="31">
        <v>2</v>
      </c>
      <c r="L16" s="124"/>
      <c r="N16" s="135"/>
      <c r="S16" s="135"/>
    </row>
    <row r="17" spans="1:19" ht="15">
      <c r="A17" s="144"/>
      <c r="B17" s="382" t="s">
        <v>782</v>
      </c>
      <c r="C17" s="383"/>
      <c r="D17" s="383"/>
      <c r="E17" s="383"/>
      <c r="F17" s="383"/>
      <c r="G17" s="383"/>
      <c r="H17" s="383"/>
      <c r="I17" s="383"/>
      <c r="L17" s="124"/>
      <c r="N17" s="135"/>
      <c r="S17" s="135"/>
    </row>
    <row r="18" spans="1:19" ht="38.25">
      <c r="A18" s="5">
        <v>7</v>
      </c>
      <c r="B18" s="23">
        <v>1</v>
      </c>
      <c r="C18" s="30" t="s">
        <v>414</v>
      </c>
      <c r="D18" s="220" t="s">
        <v>301</v>
      </c>
      <c r="E18" s="30" t="s">
        <v>320</v>
      </c>
      <c r="F18" s="273">
        <v>0.3444444444444445</v>
      </c>
      <c r="G18" s="31">
        <v>90</v>
      </c>
      <c r="H18" s="49" t="s">
        <v>844</v>
      </c>
      <c r="I18" s="31">
        <v>2</v>
      </c>
      <c r="L18" s="124"/>
      <c r="N18" s="124"/>
      <c r="S18" s="124"/>
    </row>
    <row r="19" spans="1:19" ht="15">
      <c r="A19" s="144"/>
      <c r="B19" s="382" t="s">
        <v>783</v>
      </c>
      <c r="C19" s="383"/>
      <c r="D19" s="383"/>
      <c r="E19" s="383"/>
      <c r="F19" s="383"/>
      <c r="G19" s="383"/>
      <c r="H19" s="383"/>
      <c r="I19" s="383"/>
      <c r="L19" s="124"/>
      <c r="N19" s="124"/>
      <c r="S19" s="124"/>
    </row>
    <row r="20" spans="1:19" ht="51">
      <c r="A20" s="5">
        <v>8</v>
      </c>
      <c r="B20" s="23">
        <v>1</v>
      </c>
      <c r="C20" s="30" t="s">
        <v>415</v>
      </c>
      <c r="D20" s="220" t="s">
        <v>301</v>
      </c>
      <c r="E20" s="30" t="s">
        <v>321</v>
      </c>
      <c r="F20" s="273">
        <v>0.3444444444444445</v>
      </c>
      <c r="G20" s="31">
        <v>80</v>
      </c>
      <c r="H20" s="49" t="s">
        <v>407</v>
      </c>
      <c r="I20" s="31">
        <v>2</v>
      </c>
      <c r="L20" s="124"/>
      <c r="N20" s="124"/>
      <c r="S20" s="124"/>
    </row>
    <row r="21" spans="1:19" ht="51">
      <c r="A21" s="5">
        <v>9</v>
      </c>
      <c r="B21" s="23">
        <v>2</v>
      </c>
      <c r="C21" s="30" t="s">
        <v>467</v>
      </c>
      <c r="D21" s="31" t="s">
        <v>101</v>
      </c>
      <c r="E21" s="30" t="s">
        <v>468</v>
      </c>
      <c r="F21" s="273">
        <v>0.3444444444444445</v>
      </c>
      <c r="G21" s="31">
        <v>16</v>
      </c>
      <c r="H21" s="31">
        <v>16</v>
      </c>
      <c r="I21" s="31">
        <v>0</v>
      </c>
      <c r="L21" s="3"/>
      <c r="N21" s="124"/>
      <c r="S21" s="124"/>
    </row>
    <row r="22" spans="1:19" ht="15">
      <c r="A22" s="20"/>
      <c r="B22" s="386" t="s">
        <v>784</v>
      </c>
      <c r="C22" s="387"/>
      <c r="D22" s="387"/>
      <c r="E22" s="387"/>
      <c r="F22" s="387"/>
      <c r="G22" s="387"/>
      <c r="H22" s="387"/>
      <c r="I22" s="388"/>
      <c r="N22" s="124"/>
      <c r="S22" s="124"/>
    </row>
    <row r="23" spans="1:19" ht="15">
      <c r="A23" s="144"/>
      <c r="B23" s="382" t="s">
        <v>785</v>
      </c>
      <c r="C23" s="383"/>
      <c r="D23" s="383"/>
      <c r="E23" s="383"/>
      <c r="F23" s="383"/>
      <c r="G23" s="383"/>
      <c r="H23" s="383"/>
      <c r="I23" s="383"/>
      <c r="N23" s="124"/>
      <c r="S23" s="124"/>
    </row>
    <row r="24" spans="1:19" ht="38.25">
      <c r="A24" s="5">
        <v>10</v>
      </c>
      <c r="B24" s="23">
        <v>1</v>
      </c>
      <c r="C24" s="30" t="s">
        <v>416</v>
      </c>
      <c r="D24" s="31" t="s">
        <v>301</v>
      </c>
      <c r="E24" s="30" t="s">
        <v>322</v>
      </c>
      <c r="F24" s="273">
        <v>0.3444444444444445</v>
      </c>
      <c r="G24" s="31">
        <v>80</v>
      </c>
      <c r="H24" s="49" t="s">
        <v>846</v>
      </c>
      <c r="I24" s="31">
        <v>2</v>
      </c>
      <c r="N24" s="124"/>
      <c r="S24" s="124"/>
    </row>
    <row r="25" spans="1:19" ht="25.5">
      <c r="A25" s="144">
        <v>11</v>
      </c>
      <c r="B25" s="36">
        <v>2</v>
      </c>
      <c r="C25" s="30" t="s">
        <v>565</v>
      </c>
      <c r="D25" s="31" t="s">
        <v>101</v>
      </c>
      <c r="E25" s="30" t="s">
        <v>566</v>
      </c>
      <c r="F25" s="273">
        <v>0.3444444444444445</v>
      </c>
      <c r="G25" s="31">
        <v>100</v>
      </c>
      <c r="H25" s="49" t="s">
        <v>542</v>
      </c>
      <c r="I25" s="31">
        <v>0</v>
      </c>
      <c r="N25" s="124"/>
      <c r="S25" s="124"/>
    </row>
    <row r="26" spans="1:19" ht="15">
      <c r="A26" s="144"/>
      <c r="B26" s="382" t="s">
        <v>786</v>
      </c>
      <c r="C26" s="383"/>
      <c r="D26" s="383"/>
      <c r="E26" s="383"/>
      <c r="F26" s="383"/>
      <c r="G26" s="383"/>
      <c r="H26" s="383"/>
      <c r="I26" s="383"/>
      <c r="N26" s="124"/>
      <c r="S26" s="124"/>
    </row>
    <row r="27" spans="1:19" ht="38.25">
      <c r="A27" s="5">
        <v>12</v>
      </c>
      <c r="B27" s="23">
        <v>1</v>
      </c>
      <c r="C27" s="30" t="s">
        <v>417</v>
      </c>
      <c r="D27" s="31" t="s">
        <v>301</v>
      </c>
      <c r="E27" s="30" t="s">
        <v>323</v>
      </c>
      <c r="F27" s="273">
        <v>0.3444444444444445</v>
      </c>
      <c r="G27" s="31">
        <v>72</v>
      </c>
      <c r="H27" s="49" t="s">
        <v>591</v>
      </c>
      <c r="I27" s="31">
        <v>2</v>
      </c>
      <c r="N27" s="124"/>
      <c r="S27" s="124"/>
    </row>
    <row r="28" spans="1:19" ht="15">
      <c r="A28" s="144"/>
      <c r="B28" s="382" t="s">
        <v>787</v>
      </c>
      <c r="C28" s="383"/>
      <c r="D28" s="383"/>
      <c r="E28" s="383"/>
      <c r="F28" s="383"/>
      <c r="G28" s="383"/>
      <c r="H28" s="383"/>
      <c r="I28" s="383"/>
      <c r="N28" s="124"/>
      <c r="S28" s="124"/>
    </row>
    <row r="29" spans="1:19" ht="27.75" customHeight="1">
      <c r="A29" s="5">
        <v>13</v>
      </c>
      <c r="B29" s="23">
        <v>1</v>
      </c>
      <c r="C29" s="30" t="s">
        <v>418</v>
      </c>
      <c r="D29" s="31" t="s">
        <v>301</v>
      </c>
      <c r="E29" s="30" t="s">
        <v>851</v>
      </c>
      <c r="F29" s="273">
        <v>0.3444444444444445</v>
      </c>
      <c r="G29" s="31">
        <v>50</v>
      </c>
      <c r="H29" s="49" t="s">
        <v>303</v>
      </c>
      <c r="I29" s="31">
        <v>2</v>
      </c>
      <c r="N29" s="124"/>
      <c r="S29" s="124"/>
    </row>
    <row r="30" spans="1:19" ht="15">
      <c r="A30" s="144"/>
      <c r="B30" s="382" t="s">
        <v>788</v>
      </c>
      <c r="C30" s="383"/>
      <c r="D30" s="383"/>
      <c r="E30" s="383"/>
      <c r="F30" s="383"/>
      <c r="G30" s="383"/>
      <c r="H30" s="383"/>
      <c r="I30" s="383"/>
      <c r="N30" s="124"/>
      <c r="S30" s="124"/>
    </row>
    <row r="31" spans="1:19" ht="38.25">
      <c r="A31" s="5">
        <v>14</v>
      </c>
      <c r="B31" s="23">
        <v>1</v>
      </c>
      <c r="C31" s="30" t="s">
        <v>419</v>
      </c>
      <c r="D31" s="31" t="s">
        <v>301</v>
      </c>
      <c r="E31" s="30" t="s">
        <v>324</v>
      </c>
      <c r="F31" s="273">
        <v>0.3444444444444445</v>
      </c>
      <c r="G31" s="31">
        <v>80</v>
      </c>
      <c r="H31" s="49" t="s">
        <v>847</v>
      </c>
      <c r="I31" s="31">
        <v>1</v>
      </c>
      <c r="N31" s="124"/>
      <c r="S31" s="124"/>
    </row>
    <row r="32" spans="1:19" ht="15">
      <c r="A32" s="144"/>
      <c r="B32" s="382" t="s">
        <v>789</v>
      </c>
      <c r="C32" s="383"/>
      <c r="D32" s="383"/>
      <c r="E32" s="383"/>
      <c r="F32" s="383"/>
      <c r="G32" s="383"/>
      <c r="H32" s="383"/>
      <c r="I32" s="383"/>
      <c r="N32" s="124"/>
      <c r="S32" s="124"/>
    </row>
    <row r="33" spans="1:19" ht="38.25">
      <c r="A33" s="5">
        <v>15</v>
      </c>
      <c r="B33" s="23">
        <v>1</v>
      </c>
      <c r="C33" s="30" t="s">
        <v>849</v>
      </c>
      <c r="D33" s="31" t="s">
        <v>301</v>
      </c>
      <c r="E33" s="30" t="s">
        <v>325</v>
      </c>
      <c r="F33" s="273">
        <v>0.3444444444444445</v>
      </c>
      <c r="G33" s="31">
        <v>40</v>
      </c>
      <c r="H33" s="49" t="s">
        <v>848</v>
      </c>
      <c r="I33" s="31">
        <v>2</v>
      </c>
      <c r="N33" s="124"/>
      <c r="S33" s="124"/>
    </row>
    <row r="34" spans="1:19" ht="25.5">
      <c r="A34" s="5">
        <v>16</v>
      </c>
      <c r="B34" s="23">
        <v>2</v>
      </c>
      <c r="C34" s="30" t="s">
        <v>420</v>
      </c>
      <c r="D34" s="31" t="s">
        <v>301</v>
      </c>
      <c r="E34" s="30" t="s">
        <v>326</v>
      </c>
      <c r="F34" s="273">
        <v>0.3444444444444445</v>
      </c>
      <c r="G34" s="31">
        <v>54</v>
      </c>
      <c r="H34" s="49" t="s">
        <v>304</v>
      </c>
      <c r="I34" s="31">
        <v>2</v>
      </c>
      <c r="N34" s="124"/>
      <c r="S34" s="124"/>
    </row>
    <row r="35" spans="1:19" ht="15">
      <c r="A35" s="145"/>
      <c r="B35" s="382" t="s">
        <v>790</v>
      </c>
      <c r="C35" s="383"/>
      <c r="D35" s="383"/>
      <c r="E35" s="383"/>
      <c r="F35" s="383"/>
      <c r="G35" s="383"/>
      <c r="H35" s="383"/>
      <c r="I35" s="383"/>
      <c r="N35" s="124"/>
      <c r="S35" s="124"/>
    </row>
    <row r="36" spans="1:19" ht="51">
      <c r="A36" s="20">
        <v>17</v>
      </c>
      <c r="B36" s="36">
        <v>1</v>
      </c>
      <c r="C36" s="30" t="s">
        <v>297</v>
      </c>
      <c r="D36" s="31" t="s">
        <v>310</v>
      </c>
      <c r="E36" s="30" t="s">
        <v>403</v>
      </c>
      <c r="F36" s="273">
        <v>0.3444444444444445</v>
      </c>
      <c r="G36" s="31">
        <v>108</v>
      </c>
      <c r="H36" s="49" t="s">
        <v>298</v>
      </c>
      <c r="I36" s="31">
        <v>11</v>
      </c>
      <c r="N36" s="124"/>
      <c r="S36" s="124"/>
    </row>
    <row r="37" spans="1:19" ht="38.25">
      <c r="A37" s="20">
        <v>18</v>
      </c>
      <c r="B37" s="36">
        <v>2</v>
      </c>
      <c r="C37" s="30" t="s">
        <v>734</v>
      </c>
      <c r="D37" s="31" t="s">
        <v>594</v>
      </c>
      <c r="E37" s="30" t="s">
        <v>459</v>
      </c>
      <c r="F37" s="273">
        <v>0.3444444444444445</v>
      </c>
      <c r="G37" s="31">
        <v>8</v>
      </c>
      <c r="H37" s="31" t="s">
        <v>298</v>
      </c>
      <c r="I37" s="31">
        <v>2</v>
      </c>
      <c r="N37" s="124"/>
      <c r="S37" s="124"/>
    </row>
    <row r="38" spans="1:19" ht="25.5">
      <c r="A38" s="20">
        <v>19</v>
      </c>
      <c r="B38" s="36">
        <v>3</v>
      </c>
      <c r="C38" s="30" t="s">
        <v>737</v>
      </c>
      <c r="D38" s="31" t="s">
        <v>9</v>
      </c>
      <c r="E38" s="30" t="s">
        <v>460</v>
      </c>
      <c r="F38" s="273">
        <v>0.3444444444444445</v>
      </c>
      <c r="G38" s="31">
        <v>24</v>
      </c>
      <c r="H38" s="31" t="s">
        <v>298</v>
      </c>
      <c r="I38" s="31">
        <v>4</v>
      </c>
      <c r="N38" s="124"/>
      <c r="S38" s="124"/>
    </row>
    <row r="39" spans="1:19" ht="38.25">
      <c r="A39" s="20">
        <v>20</v>
      </c>
      <c r="B39" s="36">
        <v>4</v>
      </c>
      <c r="C39" s="30" t="s">
        <v>735</v>
      </c>
      <c r="D39" s="31" t="s">
        <v>9</v>
      </c>
      <c r="E39" s="30" t="s">
        <v>311</v>
      </c>
      <c r="F39" s="273">
        <v>0.3444444444444445</v>
      </c>
      <c r="G39" s="31">
        <v>4</v>
      </c>
      <c r="H39" s="31" t="s">
        <v>298</v>
      </c>
      <c r="I39" s="31">
        <v>3</v>
      </c>
      <c r="N39" s="124"/>
      <c r="S39" s="124"/>
    </row>
    <row r="40" spans="1:19" ht="38.25">
      <c r="A40" s="20">
        <v>21</v>
      </c>
      <c r="B40" s="36">
        <v>5</v>
      </c>
      <c r="C40" s="30" t="s">
        <v>736</v>
      </c>
      <c r="D40" s="31" t="s">
        <v>9</v>
      </c>
      <c r="E40" s="30" t="s">
        <v>461</v>
      </c>
      <c r="F40" s="273">
        <v>0.3444444444444445</v>
      </c>
      <c r="G40" s="31">
        <v>12</v>
      </c>
      <c r="H40" s="31" t="s">
        <v>298</v>
      </c>
      <c r="I40" s="31">
        <v>4</v>
      </c>
      <c r="N40" s="124"/>
      <c r="S40" s="124"/>
    </row>
    <row r="41" spans="1:19" ht="38.25">
      <c r="A41" s="20">
        <v>22</v>
      </c>
      <c r="B41" s="36">
        <v>6</v>
      </c>
      <c r="C41" s="30" t="s">
        <v>299</v>
      </c>
      <c r="D41" s="31" t="s">
        <v>9</v>
      </c>
      <c r="E41" s="30" t="s">
        <v>462</v>
      </c>
      <c r="F41" s="273">
        <v>0.3444444444444445</v>
      </c>
      <c r="G41" s="31">
        <v>50</v>
      </c>
      <c r="H41" s="31" t="s">
        <v>298</v>
      </c>
      <c r="I41" s="31">
        <v>10</v>
      </c>
      <c r="N41" s="124"/>
      <c r="S41" s="124"/>
    </row>
    <row r="42" spans="1:19" ht="25.5">
      <c r="A42" s="20">
        <v>23</v>
      </c>
      <c r="B42" s="36">
        <v>7</v>
      </c>
      <c r="C42" s="30" t="s">
        <v>300</v>
      </c>
      <c r="D42" s="31" t="s">
        <v>9</v>
      </c>
      <c r="E42" s="30" t="s">
        <v>312</v>
      </c>
      <c r="F42" s="273">
        <v>0.3444444444444445</v>
      </c>
      <c r="G42" s="31">
        <v>4</v>
      </c>
      <c r="H42" s="31" t="s">
        <v>298</v>
      </c>
      <c r="I42" s="31">
        <v>1</v>
      </c>
      <c r="N42" s="124"/>
      <c r="S42" s="124"/>
    </row>
    <row r="43" spans="1:19" ht="38.25">
      <c r="A43" s="20">
        <v>24</v>
      </c>
      <c r="B43" s="36">
        <v>8</v>
      </c>
      <c r="C43" s="30" t="s">
        <v>952</v>
      </c>
      <c r="D43" s="31" t="s">
        <v>594</v>
      </c>
      <c r="E43" s="30" t="s">
        <v>463</v>
      </c>
      <c r="F43" s="273">
        <v>0.3444444444444445</v>
      </c>
      <c r="G43" s="31">
        <v>24</v>
      </c>
      <c r="H43" s="31" t="s">
        <v>298</v>
      </c>
      <c r="I43" s="31">
        <v>1</v>
      </c>
      <c r="N43" s="124"/>
      <c r="S43" s="124"/>
    </row>
    <row r="44" spans="1:19" ht="25.5">
      <c r="A44" s="20">
        <v>25</v>
      </c>
      <c r="B44" s="36">
        <v>9</v>
      </c>
      <c r="C44" s="30" t="s">
        <v>464</v>
      </c>
      <c r="D44" s="31" t="s">
        <v>9</v>
      </c>
      <c r="E44" s="30" t="s">
        <v>465</v>
      </c>
      <c r="F44" s="273">
        <v>0.3444444444444445</v>
      </c>
      <c r="G44" s="31">
        <v>40</v>
      </c>
      <c r="H44" s="31" t="s">
        <v>298</v>
      </c>
      <c r="I44" s="31">
        <v>4</v>
      </c>
      <c r="N44" s="124"/>
      <c r="S44" s="124"/>
    </row>
    <row r="45" spans="1:19" ht="38.25">
      <c r="A45" s="20">
        <v>26</v>
      </c>
      <c r="B45" s="36">
        <v>10</v>
      </c>
      <c r="C45" s="30" t="s">
        <v>408</v>
      </c>
      <c r="D45" s="31" t="s">
        <v>301</v>
      </c>
      <c r="E45" s="30" t="s">
        <v>313</v>
      </c>
      <c r="F45" s="273">
        <v>0.3444444444444445</v>
      </c>
      <c r="G45" s="31">
        <v>484</v>
      </c>
      <c r="H45" s="31" t="s">
        <v>298</v>
      </c>
      <c r="I45" s="31">
        <v>4</v>
      </c>
      <c r="N45" s="124"/>
      <c r="S45" s="124"/>
    </row>
    <row r="46" spans="1:19" ht="38.25">
      <c r="A46" s="20">
        <v>27</v>
      </c>
      <c r="B46" s="36">
        <v>11</v>
      </c>
      <c r="C46" s="30" t="s">
        <v>408</v>
      </c>
      <c r="D46" s="31" t="s">
        <v>301</v>
      </c>
      <c r="E46" s="30" t="s">
        <v>314</v>
      </c>
      <c r="F46" s="273">
        <v>0.3444444444444445</v>
      </c>
      <c r="G46" s="31">
        <v>334</v>
      </c>
      <c r="H46" s="31" t="s">
        <v>298</v>
      </c>
      <c r="I46" s="31">
        <v>4</v>
      </c>
      <c r="N46" s="124"/>
      <c r="S46" s="124"/>
    </row>
    <row r="47" spans="1:19" ht="25.5">
      <c r="A47" s="20">
        <v>28</v>
      </c>
      <c r="B47" s="36">
        <v>12</v>
      </c>
      <c r="C47" s="30" t="s">
        <v>305</v>
      </c>
      <c r="D47" s="31" t="s">
        <v>306</v>
      </c>
      <c r="E47" s="30" t="s">
        <v>327</v>
      </c>
      <c r="F47" s="273">
        <v>0.3444444444444445</v>
      </c>
      <c r="G47" s="31">
        <v>32</v>
      </c>
      <c r="H47" s="49" t="s">
        <v>561</v>
      </c>
      <c r="I47" s="31">
        <v>0</v>
      </c>
      <c r="N47" s="124"/>
      <c r="S47" s="124"/>
    </row>
    <row r="48" spans="1:19" ht="25.5">
      <c r="A48" s="20">
        <v>29</v>
      </c>
      <c r="B48" s="36">
        <v>13</v>
      </c>
      <c r="C48" s="30" t="s">
        <v>665</v>
      </c>
      <c r="D48" s="31" t="s">
        <v>86</v>
      </c>
      <c r="E48" s="47" t="s">
        <v>174</v>
      </c>
      <c r="F48" s="273">
        <v>0.3444444444444445</v>
      </c>
      <c r="G48" s="31">
        <v>50</v>
      </c>
      <c r="H48" s="49" t="s">
        <v>270</v>
      </c>
      <c r="I48" s="31">
        <v>6</v>
      </c>
      <c r="N48" s="124"/>
      <c r="S48" s="124"/>
    </row>
    <row r="49" spans="1:19" ht="25.5">
      <c r="A49" s="20">
        <v>30</v>
      </c>
      <c r="B49" s="36">
        <v>14</v>
      </c>
      <c r="C49" s="30" t="s">
        <v>308</v>
      </c>
      <c r="D49" s="31" t="s">
        <v>86</v>
      </c>
      <c r="E49" s="30" t="s">
        <v>328</v>
      </c>
      <c r="F49" s="273">
        <v>0.3444444444444445</v>
      </c>
      <c r="G49" s="31">
        <v>86</v>
      </c>
      <c r="H49" s="49" t="s">
        <v>953</v>
      </c>
      <c r="I49" s="31">
        <v>7</v>
      </c>
      <c r="N49" s="124"/>
      <c r="S49" s="124"/>
    </row>
    <row r="50" spans="1:19" ht="25.5">
      <c r="A50" s="20">
        <v>31</v>
      </c>
      <c r="B50" s="36">
        <v>15</v>
      </c>
      <c r="C50" s="30" t="s">
        <v>330</v>
      </c>
      <c r="D50" s="31" t="s">
        <v>309</v>
      </c>
      <c r="E50" s="30" t="s">
        <v>329</v>
      </c>
      <c r="F50" s="273">
        <v>0.3444444444444445</v>
      </c>
      <c r="G50" s="31">
        <v>60</v>
      </c>
      <c r="H50" s="49" t="s">
        <v>338</v>
      </c>
      <c r="I50" s="31">
        <v>0</v>
      </c>
      <c r="N50" s="124"/>
      <c r="S50" s="124"/>
    </row>
    <row r="51" spans="1:19" ht="15">
      <c r="A51" s="21">
        <v>32</v>
      </c>
      <c r="B51" s="36">
        <v>16</v>
      </c>
      <c r="C51" s="30" t="s">
        <v>866</v>
      </c>
      <c r="D51" s="31" t="s">
        <v>965</v>
      </c>
      <c r="E51" s="49" t="s">
        <v>217</v>
      </c>
      <c r="F51" s="273">
        <v>0.3444444444444445</v>
      </c>
      <c r="G51" s="31">
        <v>100</v>
      </c>
      <c r="H51" s="49" t="s">
        <v>217</v>
      </c>
      <c r="I51" s="31">
        <v>5</v>
      </c>
      <c r="S51" s="3"/>
    </row>
    <row r="52" spans="1:19" ht="25.5">
      <c r="A52" s="22">
        <v>33</v>
      </c>
      <c r="B52" s="36">
        <v>17</v>
      </c>
      <c r="C52" s="30" t="s">
        <v>706</v>
      </c>
      <c r="D52" s="31" t="s">
        <v>86</v>
      </c>
      <c r="E52" s="30" t="s">
        <v>312</v>
      </c>
      <c r="F52" s="273">
        <v>0.3444444444444445</v>
      </c>
      <c r="G52" s="31">
        <v>28</v>
      </c>
      <c r="H52" s="49" t="s">
        <v>954</v>
      </c>
      <c r="I52" s="31">
        <v>2</v>
      </c>
      <c r="S52" s="3"/>
    </row>
    <row r="53" spans="1:9" ht="25.5">
      <c r="A53" s="22">
        <v>34</v>
      </c>
      <c r="B53" s="36">
        <v>18</v>
      </c>
      <c r="C53" s="30" t="s">
        <v>299</v>
      </c>
      <c r="D53" s="31" t="s">
        <v>86</v>
      </c>
      <c r="E53" s="30" t="s">
        <v>570</v>
      </c>
      <c r="F53" s="273">
        <v>0.3444444444444445</v>
      </c>
      <c r="G53" s="31">
        <v>10</v>
      </c>
      <c r="H53" s="49" t="s">
        <v>466</v>
      </c>
      <c r="I53" s="31">
        <v>3</v>
      </c>
    </row>
    <row r="54" spans="1:9" ht="15">
      <c r="A54" s="22"/>
      <c r="B54" s="36"/>
      <c r="C54" s="51" t="s">
        <v>295</v>
      </c>
      <c r="D54" s="31"/>
      <c r="E54" s="49"/>
      <c r="F54" s="47"/>
      <c r="G54" s="31"/>
      <c r="H54" s="44"/>
      <c r="I54" s="44">
        <f>SUM(I36:I53)</f>
        <v>71</v>
      </c>
    </row>
    <row r="55" spans="1:11" s="112" customFormat="1" ht="15.75">
      <c r="A55" s="113"/>
      <c r="B55" s="116"/>
      <c r="C55" s="117" t="s">
        <v>698</v>
      </c>
      <c r="D55" s="116"/>
      <c r="E55" s="224"/>
      <c r="F55" s="118"/>
      <c r="G55" s="116">
        <v>2447</v>
      </c>
      <c r="H55" s="216"/>
      <c r="I55" s="216">
        <f>SUM(I6,I8,I10,I12,I14,I16,I18,I20,I21,I24:I25,I27,I29,I31,I33:I34,I54)</f>
        <v>96</v>
      </c>
      <c r="K55" s="112" t="s">
        <v>290</v>
      </c>
    </row>
    <row r="56" spans="1:11" ht="15">
      <c r="A56" s="2"/>
      <c r="B56" s="114"/>
      <c r="C56" s="115"/>
      <c r="D56" s="11"/>
      <c r="E56" s="225"/>
      <c r="F56" s="115"/>
      <c r="G56" s="114"/>
      <c r="H56" s="2"/>
      <c r="I56" s="2"/>
      <c r="K56" s="1" t="s">
        <v>290</v>
      </c>
    </row>
    <row r="57" ht="15">
      <c r="D57" s="7" t="s">
        <v>290</v>
      </c>
    </row>
  </sheetData>
  <sheetProtection/>
  <mergeCells count="17">
    <mergeCell ref="B28:I28"/>
    <mergeCell ref="B30:I30"/>
    <mergeCell ref="B32:I32"/>
    <mergeCell ref="B35:I35"/>
    <mergeCell ref="B15:I15"/>
    <mergeCell ref="B17:I17"/>
    <mergeCell ref="B22:I22"/>
    <mergeCell ref="B19:I19"/>
    <mergeCell ref="B23:I23"/>
    <mergeCell ref="B26:I26"/>
    <mergeCell ref="B13:I13"/>
    <mergeCell ref="G3:I3"/>
    <mergeCell ref="C2:J2"/>
    <mergeCell ref="B7:I7"/>
    <mergeCell ref="B9:I9"/>
    <mergeCell ref="B11:I11"/>
    <mergeCell ref="B5:I5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="90" zoomScaleNormal="90" zoomScalePageLayoutView="0" workbookViewId="0" topLeftCell="A1">
      <selection activeCell="J6" sqref="J6"/>
    </sheetView>
  </sheetViews>
  <sheetFormatPr defaultColWidth="9.00390625" defaultRowHeight="15"/>
  <cols>
    <col min="1" max="1" width="5.57421875" style="155" customWidth="1"/>
    <col min="2" max="2" width="20.421875" style="93" customWidth="1"/>
    <col min="3" max="3" width="19.00390625" style="155" customWidth="1"/>
    <col min="4" max="4" width="27.421875" style="7" customWidth="1"/>
    <col min="5" max="5" width="10.8515625" style="7" customWidth="1"/>
    <col min="6" max="6" width="21.8515625" style="1" customWidth="1"/>
    <col min="7" max="7" width="16.28125" style="158" customWidth="1"/>
    <col min="8" max="8" width="16.8515625" style="7" customWidth="1"/>
    <col min="9" max="16384" width="9.00390625" style="1" customWidth="1"/>
  </cols>
  <sheetData>
    <row r="1" ht="15.75">
      <c r="G1" s="147" t="s">
        <v>672</v>
      </c>
    </row>
    <row r="2" spans="2:8" ht="15.75">
      <c r="B2" s="395" t="s">
        <v>970</v>
      </c>
      <c r="C2" s="396"/>
      <c r="D2" s="396"/>
      <c r="E2" s="396"/>
      <c r="F2" s="396"/>
      <c r="G2" s="396"/>
      <c r="H2" s="396"/>
    </row>
    <row r="3" ht="15">
      <c r="F3" s="10" t="s">
        <v>345</v>
      </c>
    </row>
    <row r="4" spans="1:8" s="3" customFormat="1" ht="59.25" customHeight="1">
      <c r="A4" s="137" t="s">
        <v>331</v>
      </c>
      <c r="B4" s="137" t="s">
        <v>791</v>
      </c>
      <c r="C4" s="137" t="s">
        <v>616</v>
      </c>
      <c r="D4" s="137" t="s">
        <v>332</v>
      </c>
      <c r="E4" s="137" t="s">
        <v>1</v>
      </c>
      <c r="F4" s="137" t="s">
        <v>333</v>
      </c>
      <c r="G4" s="159" t="s">
        <v>677</v>
      </c>
      <c r="H4" s="137" t="s">
        <v>774</v>
      </c>
    </row>
    <row r="5" spans="1:8" s="3" customFormat="1" ht="15.75">
      <c r="A5" s="19"/>
      <c r="B5" s="392" t="s">
        <v>613</v>
      </c>
      <c r="C5" s="393"/>
      <c r="D5" s="393"/>
      <c r="E5" s="393"/>
      <c r="F5" s="393"/>
      <c r="G5" s="393"/>
      <c r="H5" s="394"/>
    </row>
    <row r="6" spans="1:8" s="3" customFormat="1" ht="57.75" customHeight="1">
      <c r="A6" s="31" t="s">
        <v>370</v>
      </c>
      <c r="B6" s="152" t="s">
        <v>709</v>
      </c>
      <c r="C6" s="164" t="s">
        <v>301</v>
      </c>
      <c r="D6" s="105" t="s">
        <v>671</v>
      </c>
      <c r="E6" s="105" t="s">
        <v>334</v>
      </c>
      <c r="F6" s="149" t="s">
        <v>754</v>
      </c>
      <c r="G6" s="160" t="s">
        <v>732</v>
      </c>
      <c r="H6" s="105">
        <v>1</v>
      </c>
    </row>
    <row r="7" spans="1:8" s="3" customFormat="1" ht="28.5" customHeight="1">
      <c r="A7" s="31" t="s">
        <v>371</v>
      </c>
      <c r="B7" s="152" t="s">
        <v>335</v>
      </c>
      <c r="C7" s="164" t="s">
        <v>86</v>
      </c>
      <c r="D7" s="105" t="s">
        <v>385</v>
      </c>
      <c r="E7" s="105" t="s">
        <v>334</v>
      </c>
      <c r="F7" s="149" t="s">
        <v>336</v>
      </c>
      <c r="G7" s="160" t="s">
        <v>337</v>
      </c>
      <c r="H7" s="105">
        <v>1</v>
      </c>
    </row>
    <row r="8" spans="1:8" s="3" customFormat="1" ht="25.5">
      <c r="A8" s="31" t="s">
        <v>372</v>
      </c>
      <c r="B8" s="152" t="s">
        <v>505</v>
      </c>
      <c r="C8" s="164" t="s">
        <v>86</v>
      </c>
      <c r="D8" s="105" t="s">
        <v>346</v>
      </c>
      <c r="E8" s="105" t="s">
        <v>334</v>
      </c>
      <c r="F8" s="149" t="s">
        <v>336</v>
      </c>
      <c r="G8" s="160" t="s">
        <v>668</v>
      </c>
      <c r="H8" s="105">
        <v>2</v>
      </c>
    </row>
    <row r="9" spans="1:8" s="3" customFormat="1" ht="25.5">
      <c r="A9" s="31" t="s">
        <v>373</v>
      </c>
      <c r="B9" s="152" t="s">
        <v>347</v>
      </c>
      <c r="C9" s="164" t="s">
        <v>86</v>
      </c>
      <c r="D9" s="105" t="s">
        <v>968</v>
      </c>
      <c r="E9" s="105" t="s">
        <v>334</v>
      </c>
      <c r="F9" s="149" t="s">
        <v>336</v>
      </c>
      <c r="G9" s="160" t="s">
        <v>340</v>
      </c>
      <c r="H9" s="105">
        <v>1</v>
      </c>
    </row>
    <row r="10" spans="1:8" s="3" customFormat="1" ht="38.25">
      <c r="A10" s="31" t="s">
        <v>374</v>
      </c>
      <c r="B10" s="152" t="s">
        <v>369</v>
      </c>
      <c r="C10" s="164" t="s">
        <v>86</v>
      </c>
      <c r="D10" s="105" t="s">
        <v>367</v>
      </c>
      <c r="E10" s="105" t="s">
        <v>334</v>
      </c>
      <c r="F10" s="149" t="s">
        <v>336</v>
      </c>
      <c r="G10" s="160" t="s">
        <v>755</v>
      </c>
      <c r="H10" s="105">
        <v>2</v>
      </c>
    </row>
    <row r="11" spans="1:8" s="3" customFormat="1" ht="48" customHeight="1">
      <c r="A11" s="31" t="s">
        <v>375</v>
      </c>
      <c r="B11" s="152" t="s">
        <v>339</v>
      </c>
      <c r="C11" s="164" t="s">
        <v>86</v>
      </c>
      <c r="D11" s="105" t="s">
        <v>368</v>
      </c>
      <c r="E11" s="105" t="s">
        <v>334</v>
      </c>
      <c r="F11" s="149" t="s">
        <v>336</v>
      </c>
      <c r="G11" s="160" t="s">
        <v>341</v>
      </c>
      <c r="H11" s="105">
        <v>1</v>
      </c>
    </row>
    <row r="12" spans="1:9" s="3" customFormat="1" ht="40.5" customHeight="1">
      <c r="A12" s="31" t="s">
        <v>376</v>
      </c>
      <c r="B12" s="152" t="s">
        <v>515</v>
      </c>
      <c r="C12" s="164" t="s">
        <v>86</v>
      </c>
      <c r="D12" s="105" t="s">
        <v>670</v>
      </c>
      <c r="E12" s="105" t="s">
        <v>334</v>
      </c>
      <c r="F12" s="149" t="s">
        <v>336</v>
      </c>
      <c r="G12" s="160" t="s">
        <v>669</v>
      </c>
      <c r="H12" s="11">
        <v>1</v>
      </c>
      <c r="I12" s="136"/>
    </row>
    <row r="13" spans="1:8" s="3" customFormat="1" ht="34.5" customHeight="1">
      <c r="A13" s="31" t="s">
        <v>377</v>
      </c>
      <c r="B13" s="152" t="s">
        <v>339</v>
      </c>
      <c r="C13" s="164" t="s">
        <v>86</v>
      </c>
      <c r="D13" s="105" t="s">
        <v>967</v>
      </c>
      <c r="E13" s="105" t="s">
        <v>334</v>
      </c>
      <c r="F13" s="149" t="s">
        <v>336</v>
      </c>
      <c r="G13" s="160" t="s">
        <v>382</v>
      </c>
      <c r="H13" s="105">
        <v>1</v>
      </c>
    </row>
    <row r="14" spans="1:8" s="3" customFormat="1" ht="25.5">
      <c r="A14" s="31" t="s">
        <v>378</v>
      </c>
      <c r="B14" s="152" t="s">
        <v>339</v>
      </c>
      <c r="C14" s="164" t="s">
        <v>86</v>
      </c>
      <c r="D14" s="105" t="s">
        <v>932</v>
      </c>
      <c r="E14" s="105" t="s">
        <v>334</v>
      </c>
      <c r="F14" s="149" t="s">
        <v>336</v>
      </c>
      <c r="G14" s="160" t="s">
        <v>752</v>
      </c>
      <c r="H14" s="105">
        <v>2</v>
      </c>
    </row>
    <row r="15" spans="1:8" s="3" customFormat="1" ht="43.5" customHeight="1">
      <c r="A15" s="31" t="s">
        <v>379</v>
      </c>
      <c r="B15" s="152" t="s">
        <v>383</v>
      </c>
      <c r="C15" s="164" t="s">
        <v>86</v>
      </c>
      <c r="D15" s="105" t="s">
        <v>368</v>
      </c>
      <c r="E15" s="105" t="s">
        <v>334</v>
      </c>
      <c r="F15" s="149" t="s">
        <v>336</v>
      </c>
      <c r="G15" s="160" t="s">
        <v>756</v>
      </c>
      <c r="H15" s="105">
        <v>1</v>
      </c>
    </row>
    <row r="16" spans="1:8" s="3" customFormat="1" ht="38.25" customHeight="1">
      <c r="A16" s="31" t="s">
        <v>380</v>
      </c>
      <c r="B16" s="152" t="s">
        <v>469</v>
      </c>
      <c r="C16" s="164" t="s">
        <v>86</v>
      </c>
      <c r="D16" s="105" t="s">
        <v>471</v>
      </c>
      <c r="E16" s="105" t="s">
        <v>334</v>
      </c>
      <c r="F16" s="149" t="s">
        <v>336</v>
      </c>
      <c r="G16" s="160" t="s">
        <v>470</v>
      </c>
      <c r="H16" s="105">
        <v>2</v>
      </c>
    </row>
    <row r="17" spans="1:8" s="3" customFormat="1" ht="38.25" customHeight="1">
      <c r="A17" s="31" t="s">
        <v>381</v>
      </c>
      <c r="B17" s="156" t="s">
        <v>757</v>
      </c>
      <c r="C17" s="132" t="s">
        <v>758</v>
      </c>
      <c r="D17" s="140" t="s">
        <v>759</v>
      </c>
      <c r="E17" s="150" t="s">
        <v>760</v>
      </c>
      <c r="F17" s="131" t="s">
        <v>761</v>
      </c>
      <c r="G17" s="161"/>
      <c r="H17" s="130">
        <v>1</v>
      </c>
    </row>
    <row r="18" spans="1:8" s="3" customFormat="1" ht="42.75" customHeight="1">
      <c r="A18" s="34">
        <v>13</v>
      </c>
      <c r="B18" s="157" t="s">
        <v>383</v>
      </c>
      <c r="C18" s="165" t="s">
        <v>86</v>
      </c>
      <c r="D18" s="105" t="s">
        <v>368</v>
      </c>
      <c r="E18" s="150" t="s">
        <v>334</v>
      </c>
      <c r="F18" s="151" t="s">
        <v>336</v>
      </c>
      <c r="G18" s="162" t="s">
        <v>762</v>
      </c>
      <c r="H18" s="150">
        <v>1</v>
      </c>
    </row>
    <row r="19" spans="1:8" s="3" customFormat="1" ht="41.25" customHeight="1">
      <c r="A19" s="31">
        <v>14</v>
      </c>
      <c r="B19" s="153" t="s">
        <v>339</v>
      </c>
      <c r="C19" s="397" t="s">
        <v>86</v>
      </c>
      <c r="D19" s="398" t="s">
        <v>764</v>
      </c>
      <c r="E19" s="399" t="s">
        <v>334</v>
      </c>
      <c r="F19" s="400" t="s">
        <v>336</v>
      </c>
      <c r="G19" s="401" t="s">
        <v>753</v>
      </c>
      <c r="H19" s="402">
        <v>1</v>
      </c>
    </row>
    <row r="20" spans="1:8" s="3" customFormat="1" ht="0.75" customHeight="1" hidden="1">
      <c r="A20" s="31"/>
      <c r="B20" s="153" t="s">
        <v>763</v>
      </c>
      <c r="C20" s="397"/>
      <c r="D20" s="398"/>
      <c r="E20" s="399"/>
      <c r="F20" s="400"/>
      <c r="G20" s="401"/>
      <c r="H20" s="402"/>
    </row>
    <row r="21" spans="1:8" s="3" customFormat="1" ht="27" customHeight="1">
      <c r="A21" s="31">
        <v>15</v>
      </c>
      <c r="B21" s="30" t="s">
        <v>342</v>
      </c>
      <c r="C21" s="29" t="s">
        <v>86</v>
      </c>
      <c r="D21" s="31" t="s">
        <v>423</v>
      </c>
      <c r="E21" s="31" t="s">
        <v>765</v>
      </c>
      <c r="F21" s="30" t="s">
        <v>342</v>
      </c>
      <c r="G21" s="49" t="s">
        <v>766</v>
      </c>
      <c r="H21" s="31">
        <v>1</v>
      </c>
    </row>
    <row r="22" spans="1:8" s="3" customFormat="1" ht="38.25">
      <c r="A22" s="33">
        <v>16</v>
      </c>
      <c r="B22" s="32" t="s">
        <v>342</v>
      </c>
      <c r="C22" s="31" t="s">
        <v>86</v>
      </c>
      <c r="D22" s="31" t="s">
        <v>767</v>
      </c>
      <c r="E22" s="31" t="s">
        <v>765</v>
      </c>
      <c r="F22" s="30" t="s">
        <v>342</v>
      </c>
      <c r="G22" s="49" t="s">
        <v>768</v>
      </c>
      <c r="H22" s="31">
        <v>1</v>
      </c>
    </row>
    <row r="23" spans="1:8" s="3" customFormat="1" ht="38.25">
      <c r="A23" s="31">
        <v>17</v>
      </c>
      <c r="B23" s="30" t="s">
        <v>486</v>
      </c>
      <c r="C23" s="31" t="s">
        <v>86</v>
      </c>
      <c r="D23" s="31" t="s">
        <v>764</v>
      </c>
      <c r="E23" s="31" t="s">
        <v>765</v>
      </c>
      <c r="F23" s="30" t="s">
        <v>487</v>
      </c>
      <c r="G23" s="49" t="s">
        <v>769</v>
      </c>
      <c r="H23" s="31">
        <v>1</v>
      </c>
    </row>
    <row r="24" spans="1:8" s="3" customFormat="1" ht="38.25">
      <c r="A24" s="31">
        <v>18</v>
      </c>
      <c r="B24" s="30" t="s">
        <v>486</v>
      </c>
      <c r="C24" s="31" t="s">
        <v>86</v>
      </c>
      <c r="D24" s="31" t="s">
        <v>385</v>
      </c>
      <c r="E24" s="31" t="s">
        <v>765</v>
      </c>
      <c r="F24" s="30" t="s">
        <v>487</v>
      </c>
      <c r="G24" s="49" t="s">
        <v>770</v>
      </c>
      <c r="H24" s="31">
        <v>1</v>
      </c>
    </row>
    <row r="25" spans="1:8" s="3" customFormat="1" ht="38.25">
      <c r="A25" s="31">
        <v>19</v>
      </c>
      <c r="B25" s="30" t="s">
        <v>342</v>
      </c>
      <c r="C25" s="31" t="s">
        <v>86</v>
      </c>
      <c r="D25" s="31" t="s">
        <v>558</v>
      </c>
      <c r="E25" s="31" t="s">
        <v>334</v>
      </c>
      <c r="F25" s="30" t="s">
        <v>342</v>
      </c>
      <c r="G25" s="49" t="s">
        <v>343</v>
      </c>
      <c r="H25" s="31">
        <v>1</v>
      </c>
    </row>
    <row r="26" spans="1:8" s="3" customFormat="1" ht="38.25">
      <c r="A26" s="31">
        <v>20</v>
      </c>
      <c r="B26" s="30" t="s">
        <v>486</v>
      </c>
      <c r="C26" s="31" t="s">
        <v>86</v>
      </c>
      <c r="D26" s="31" t="s">
        <v>558</v>
      </c>
      <c r="E26" s="31" t="s">
        <v>334</v>
      </c>
      <c r="F26" s="30" t="s">
        <v>487</v>
      </c>
      <c r="G26" s="49" t="s">
        <v>771</v>
      </c>
      <c r="H26" s="31">
        <v>1</v>
      </c>
    </row>
    <row r="27" spans="1:8" s="3" customFormat="1" ht="25.5">
      <c r="A27" s="31">
        <v>21</v>
      </c>
      <c r="B27" s="30" t="s">
        <v>384</v>
      </c>
      <c r="C27" s="31" t="s">
        <v>86</v>
      </c>
      <c r="D27" s="31" t="s">
        <v>348</v>
      </c>
      <c r="E27" s="31" t="s">
        <v>334</v>
      </c>
      <c r="F27" s="30" t="s">
        <v>344</v>
      </c>
      <c r="G27" s="49" t="s">
        <v>341</v>
      </c>
      <c r="H27" s="31">
        <v>1</v>
      </c>
    </row>
    <row r="28" spans="1:8" s="3" customFormat="1" ht="38.25">
      <c r="A28" s="31">
        <v>22</v>
      </c>
      <c r="B28" s="30" t="s">
        <v>486</v>
      </c>
      <c r="C28" s="31" t="s">
        <v>165</v>
      </c>
      <c r="D28" s="31" t="s">
        <v>969</v>
      </c>
      <c r="E28" s="31" t="s">
        <v>334</v>
      </c>
      <c r="F28" s="30" t="s">
        <v>487</v>
      </c>
      <c r="G28" s="49" t="s">
        <v>488</v>
      </c>
      <c r="H28" s="31">
        <v>2</v>
      </c>
    </row>
    <row r="29" spans="1:8" s="3" customFormat="1" ht="25.5">
      <c r="A29" s="31">
        <v>23</v>
      </c>
      <c r="B29" s="30" t="s">
        <v>339</v>
      </c>
      <c r="C29" s="31" t="s">
        <v>86</v>
      </c>
      <c r="D29" s="31" t="s">
        <v>508</v>
      </c>
      <c r="E29" s="31" t="s">
        <v>334</v>
      </c>
      <c r="F29" s="30" t="s">
        <v>336</v>
      </c>
      <c r="G29" s="49" t="s">
        <v>667</v>
      </c>
      <c r="H29" s="31">
        <v>0</v>
      </c>
    </row>
    <row r="30" spans="1:8" ht="24.75" customHeight="1">
      <c r="A30" s="95"/>
      <c r="B30" s="154" t="s">
        <v>295</v>
      </c>
      <c r="C30" s="95"/>
      <c r="D30" s="28"/>
      <c r="E30" s="28"/>
      <c r="F30" s="27"/>
      <c r="G30" s="163"/>
      <c r="H30" s="35">
        <f>SUM(H6:H29,H29)</f>
        <v>27</v>
      </c>
    </row>
  </sheetData>
  <sheetProtection/>
  <mergeCells count="8">
    <mergeCell ref="B5:H5"/>
    <mergeCell ref="B2:H2"/>
    <mergeCell ref="C19:C20"/>
    <mergeCell ref="D19:D20"/>
    <mergeCell ref="E19:E20"/>
    <mergeCell ref="F19:F20"/>
    <mergeCell ref="G19:G20"/>
    <mergeCell ref="H19:H20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4.140625" style="97" customWidth="1"/>
    <col min="2" max="2" width="17.8515625" style="97" customWidth="1"/>
    <col min="3" max="3" width="14.7109375" style="97" customWidth="1"/>
    <col min="4" max="4" width="20.28125" style="97" customWidth="1"/>
    <col min="5" max="5" width="12.28125" style="97" customWidth="1"/>
    <col min="6" max="6" width="18.8515625" style="97" customWidth="1"/>
    <col min="7" max="7" width="19.28125" style="97" customWidth="1"/>
    <col min="8" max="8" width="15.7109375" style="97" customWidth="1"/>
    <col min="9" max="9" width="10.140625" style="97" customWidth="1"/>
    <col min="10" max="10" width="9.57421875" style="97" customWidth="1"/>
    <col min="11" max="11" width="8.28125" style="97" customWidth="1"/>
    <col min="12" max="12" width="13.57421875" style="97" customWidth="1"/>
    <col min="13" max="16384" width="9.140625" style="97" customWidth="1"/>
  </cols>
  <sheetData>
    <row r="1" spans="1:9" ht="15.75">
      <c r="A1" s="25" t="s">
        <v>675</v>
      </c>
      <c r="B1" s="26"/>
      <c r="C1" s="103"/>
      <c r="D1" s="103"/>
      <c r="E1" s="103"/>
      <c r="F1" s="97" t="s">
        <v>535</v>
      </c>
      <c r="G1" s="404"/>
      <c r="H1" s="405"/>
      <c r="I1" s="405"/>
    </row>
    <row r="2" spans="1:8" ht="15.75" customHeight="1">
      <c r="A2" s="25"/>
      <c r="B2" s="406" t="s">
        <v>971</v>
      </c>
      <c r="C2" s="407"/>
      <c r="D2" s="407"/>
      <c r="E2" s="407"/>
      <c r="F2" s="407"/>
      <c r="G2" s="407"/>
      <c r="H2" s="325"/>
    </row>
    <row r="3" spans="1:12" ht="15.75">
      <c r="A3" s="25" t="s">
        <v>575</v>
      </c>
      <c r="J3" s="403"/>
      <c r="K3" s="403"/>
      <c r="L3" s="403"/>
    </row>
    <row r="4" spans="1:12" s="98" customFormat="1" ht="96" customHeight="1">
      <c r="A4" s="137" t="s">
        <v>331</v>
      </c>
      <c r="B4" s="137" t="s">
        <v>676</v>
      </c>
      <c r="C4" s="137" t="s">
        <v>616</v>
      </c>
      <c r="D4" s="137" t="s">
        <v>332</v>
      </c>
      <c r="E4" s="137" t="s">
        <v>793</v>
      </c>
      <c r="F4" s="137" t="s">
        <v>677</v>
      </c>
      <c r="G4" s="34" t="s">
        <v>794</v>
      </c>
      <c r="H4" s="34" t="s">
        <v>795</v>
      </c>
      <c r="I4" s="38"/>
      <c r="J4" s="38"/>
      <c r="K4" s="38"/>
      <c r="L4" s="38"/>
    </row>
    <row r="5" spans="1:12" s="98" customFormat="1" ht="48" customHeight="1">
      <c r="A5" s="104">
        <v>1</v>
      </c>
      <c r="B5" s="140" t="s">
        <v>678</v>
      </c>
      <c r="C5" s="139" t="s">
        <v>86</v>
      </c>
      <c r="D5" s="168" t="s">
        <v>792</v>
      </c>
      <c r="E5" s="139">
        <v>6</v>
      </c>
      <c r="F5" s="141" t="s">
        <v>681</v>
      </c>
      <c r="G5" s="139" t="s">
        <v>687</v>
      </c>
      <c r="H5" s="139">
        <v>2</v>
      </c>
      <c r="I5" s="37"/>
      <c r="J5" s="38"/>
      <c r="K5" s="99"/>
      <c r="L5" s="38"/>
    </row>
    <row r="6" spans="1:12" s="102" customFormat="1" ht="47.25" customHeight="1">
      <c r="A6" s="104">
        <v>2</v>
      </c>
      <c r="B6" s="140" t="s">
        <v>680</v>
      </c>
      <c r="C6" s="139" t="s">
        <v>86</v>
      </c>
      <c r="D6" s="168" t="s">
        <v>685</v>
      </c>
      <c r="E6" s="139">
        <v>5</v>
      </c>
      <c r="F6" s="141" t="s">
        <v>679</v>
      </c>
      <c r="G6" s="139" t="s">
        <v>687</v>
      </c>
      <c r="H6" s="18">
        <v>4</v>
      </c>
      <c r="I6" s="108"/>
      <c r="J6" s="107"/>
      <c r="K6" s="106"/>
      <c r="L6" s="107"/>
    </row>
    <row r="7" spans="1:12" s="98" customFormat="1" ht="30">
      <c r="A7" s="104">
        <v>3</v>
      </c>
      <c r="B7" s="140" t="s">
        <v>682</v>
      </c>
      <c r="C7" s="139" t="s">
        <v>86</v>
      </c>
      <c r="D7" s="168" t="s">
        <v>686</v>
      </c>
      <c r="E7" s="139">
        <v>2</v>
      </c>
      <c r="F7" s="141" t="s">
        <v>682</v>
      </c>
      <c r="G7" s="139" t="s">
        <v>914</v>
      </c>
      <c r="H7" s="139">
        <v>1</v>
      </c>
      <c r="I7" s="38"/>
      <c r="J7" s="38"/>
      <c r="K7" s="38"/>
      <c r="L7" s="38"/>
    </row>
    <row r="8" spans="1:12" s="98" customFormat="1" ht="45">
      <c r="A8" s="104">
        <v>4</v>
      </c>
      <c r="B8" s="140" t="s">
        <v>683</v>
      </c>
      <c r="C8" s="139" t="s">
        <v>86</v>
      </c>
      <c r="D8" s="169" t="s">
        <v>972</v>
      </c>
      <c r="E8" s="139">
        <v>2</v>
      </c>
      <c r="F8" s="141" t="s">
        <v>684</v>
      </c>
      <c r="G8" s="139" t="s">
        <v>687</v>
      </c>
      <c r="H8" s="139">
        <v>5</v>
      </c>
      <c r="I8" s="38"/>
      <c r="J8" s="38"/>
      <c r="K8" s="38"/>
      <c r="L8" s="38"/>
    </row>
    <row r="9" spans="1:12" s="98" customFormat="1" ht="15.75">
      <c r="A9" s="109"/>
      <c r="B9" s="110" t="s">
        <v>295</v>
      </c>
      <c r="C9" s="104"/>
      <c r="D9" s="104"/>
      <c r="E9" s="111">
        <f>SUM(E5:E8)</f>
        <v>15</v>
      </c>
      <c r="F9" s="104"/>
      <c r="G9" s="104"/>
      <c r="H9" s="111">
        <f>SUM(H5:H8)</f>
        <v>12</v>
      </c>
      <c r="I9" s="38"/>
      <c r="J9" s="38"/>
      <c r="K9" s="38"/>
      <c r="L9" s="38"/>
    </row>
    <row r="10" spans="1:4" s="98" customFormat="1" ht="15.75">
      <c r="A10" s="100"/>
      <c r="D10" s="98" t="s">
        <v>290</v>
      </c>
    </row>
    <row r="11" s="98" customFormat="1" ht="15">
      <c r="A11" s="101"/>
    </row>
    <row r="12" s="98" customFormat="1" ht="15">
      <c r="A12" s="101"/>
    </row>
    <row r="13" s="98" customFormat="1" ht="15">
      <c r="A13" s="101"/>
    </row>
    <row r="14" s="98" customFormat="1" ht="15">
      <c r="A14" s="101"/>
    </row>
    <row r="15" s="98" customFormat="1" ht="15.75">
      <c r="A15" s="102"/>
    </row>
  </sheetData>
  <sheetProtection/>
  <mergeCells count="3">
    <mergeCell ref="J3:L3"/>
    <mergeCell ref="G1:I1"/>
    <mergeCell ref="B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I12" sqref="I12"/>
    </sheetView>
  </sheetViews>
  <sheetFormatPr defaultColWidth="9.00390625" defaultRowHeight="15"/>
  <cols>
    <col min="1" max="1" width="5.7109375" style="1" customWidth="1"/>
    <col min="2" max="2" width="25.7109375" style="1" customWidth="1"/>
    <col min="3" max="3" width="19.8515625" style="1" customWidth="1"/>
    <col min="4" max="4" width="23.7109375" style="1" customWidth="1"/>
    <col min="5" max="5" width="15.140625" style="1" customWidth="1"/>
    <col min="6" max="6" width="9.8515625" style="1" customWidth="1"/>
    <col min="7" max="16384" width="9.00390625" style="1" customWidth="1"/>
  </cols>
  <sheetData>
    <row r="2" spans="1:7" ht="15">
      <c r="A2" s="97"/>
      <c r="B2" s="97"/>
      <c r="C2" s="97"/>
      <c r="D2" s="97"/>
      <c r="E2" s="97"/>
      <c r="F2" s="97"/>
      <c r="G2" s="170" t="s">
        <v>536</v>
      </c>
    </row>
    <row r="3" spans="1:7" ht="15">
      <c r="A3" s="408" t="s">
        <v>974</v>
      </c>
      <c r="B3" s="408"/>
      <c r="C3" s="408"/>
      <c r="D3" s="408"/>
      <c r="E3" s="408"/>
      <c r="F3" s="408"/>
      <c r="G3" s="408"/>
    </row>
    <row r="4" spans="1:7" ht="77.25" customHeight="1">
      <c r="A4" s="94" t="s">
        <v>331</v>
      </c>
      <c r="B4" s="94" t="s">
        <v>796</v>
      </c>
      <c r="C4" s="94" t="s">
        <v>332</v>
      </c>
      <c r="D4" s="94" t="s">
        <v>797</v>
      </c>
      <c r="E4" s="94" t="s">
        <v>798</v>
      </c>
      <c r="F4" s="94" t="s">
        <v>349</v>
      </c>
      <c r="G4" s="94" t="s">
        <v>774</v>
      </c>
    </row>
    <row r="5" spans="1:7" ht="96" customHeight="1">
      <c r="A5" s="86">
        <v>1</v>
      </c>
      <c r="B5" s="8" t="s">
        <v>477</v>
      </c>
      <c r="C5" s="8" t="s">
        <v>478</v>
      </c>
      <c r="D5" s="8" t="s">
        <v>973</v>
      </c>
      <c r="E5" s="9">
        <v>16080</v>
      </c>
      <c r="F5" s="94">
        <v>85</v>
      </c>
      <c r="G5" s="86">
        <v>6</v>
      </c>
    </row>
    <row r="6" spans="1:7" ht="15">
      <c r="A6" s="2"/>
      <c r="B6" s="12" t="s">
        <v>295</v>
      </c>
      <c r="C6" s="2"/>
      <c r="D6" s="2"/>
      <c r="E6" s="171">
        <f>SUM(E5)</f>
        <v>16080</v>
      </c>
      <c r="F6" s="171">
        <f>SUM(F5)</f>
        <v>85</v>
      </c>
      <c r="G6" s="171">
        <f>SUM(G5)</f>
        <v>6</v>
      </c>
    </row>
  </sheetData>
  <sheetProtection/>
  <mergeCells count="1">
    <mergeCell ref="A3:G3"/>
  </mergeCells>
  <printOptions/>
  <pageMargins left="0.5118110236220472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H25" sqref="H25"/>
    </sheetView>
  </sheetViews>
  <sheetFormatPr defaultColWidth="9.00390625" defaultRowHeight="15"/>
  <cols>
    <col min="1" max="1" width="4.421875" style="1" customWidth="1"/>
    <col min="2" max="2" width="24.28125" style="1" customWidth="1"/>
    <col min="3" max="3" width="19.28125" style="1" customWidth="1"/>
    <col min="4" max="4" width="19.421875" style="1" customWidth="1"/>
    <col min="5" max="5" width="14.140625" style="1" customWidth="1"/>
    <col min="6" max="6" width="12.140625" style="1" customWidth="1"/>
    <col min="7" max="7" width="13.28125" style="1" customWidth="1"/>
    <col min="8" max="8" width="14.421875" style="1" customWidth="1"/>
    <col min="9" max="9" width="15.28125" style="1" customWidth="1"/>
    <col min="10" max="16384" width="9.00390625" style="1" customWidth="1"/>
  </cols>
  <sheetData>
    <row r="1" spans="2:9" ht="15">
      <c r="B1" s="411"/>
      <c r="C1" s="410"/>
      <c r="D1" s="410"/>
      <c r="E1" s="410"/>
      <c r="F1" s="410"/>
      <c r="G1" s="410"/>
      <c r="H1" s="410"/>
      <c r="I1" s="410"/>
    </row>
    <row r="2" spans="5:6" ht="15">
      <c r="E2" s="409" t="s">
        <v>688</v>
      </c>
      <c r="F2" s="410"/>
    </row>
    <row r="3" spans="1:9" ht="15">
      <c r="A3" s="408" t="s">
        <v>975</v>
      </c>
      <c r="B3" s="408"/>
      <c r="C3" s="408"/>
      <c r="D3" s="408"/>
      <c r="E3" s="408"/>
      <c r="F3" s="408"/>
      <c r="G3" s="408"/>
      <c r="H3" s="10"/>
      <c r="I3" s="172"/>
    </row>
    <row r="4" spans="1:9" ht="15">
      <c r="A4" s="148"/>
      <c r="B4" s="148"/>
      <c r="C4" s="148"/>
      <c r="D4" s="148"/>
      <c r="E4" s="148"/>
      <c r="F4" s="148"/>
      <c r="G4" s="148"/>
      <c r="H4" s="10"/>
      <c r="I4" s="172"/>
    </row>
    <row r="5" spans="1:9" ht="75">
      <c r="A5" s="94" t="s">
        <v>331</v>
      </c>
      <c r="B5" s="94" t="s">
        <v>799</v>
      </c>
      <c r="C5" s="94" t="s">
        <v>800</v>
      </c>
      <c r="D5" s="94" t="s">
        <v>797</v>
      </c>
      <c r="E5" s="94" t="s">
        <v>801</v>
      </c>
      <c r="F5" s="94" t="s">
        <v>349</v>
      </c>
      <c r="G5" s="94" t="s">
        <v>774</v>
      </c>
      <c r="H5" s="10"/>
      <c r="I5" s="172"/>
    </row>
    <row r="6" spans="1:9" ht="15">
      <c r="A6" s="94">
        <v>1</v>
      </c>
      <c r="B6" s="8" t="s">
        <v>933</v>
      </c>
      <c r="C6" s="174"/>
      <c r="D6" s="8"/>
      <c r="E6" s="9"/>
      <c r="F6" s="9"/>
      <c r="G6" s="9"/>
      <c r="H6" s="10"/>
      <c r="I6" s="172"/>
    </row>
    <row r="7" spans="1:9" ht="15">
      <c r="A7" s="94"/>
      <c r="B7" s="12" t="s">
        <v>350</v>
      </c>
      <c r="C7" s="174"/>
      <c r="D7" s="9"/>
      <c r="E7" s="178">
        <f>SUM(E6)</f>
        <v>0</v>
      </c>
      <c r="F7" s="178">
        <f>SUM(F6)</f>
        <v>0</v>
      </c>
      <c r="G7" s="178">
        <f>SUM(G6)</f>
        <v>0</v>
      </c>
      <c r="H7" s="10"/>
      <c r="I7" s="172"/>
    </row>
    <row r="8" spans="1:9" ht="15">
      <c r="A8" s="173"/>
      <c r="B8" s="175"/>
      <c r="C8" s="176"/>
      <c r="D8" s="177"/>
      <c r="E8" s="177"/>
      <c r="F8" s="177"/>
      <c r="G8" s="177"/>
      <c r="H8" s="10"/>
      <c r="I8" s="172"/>
    </row>
  </sheetData>
  <sheetProtection/>
  <mergeCells count="3">
    <mergeCell ref="E2:F2"/>
    <mergeCell ref="B1:I1"/>
    <mergeCell ref="A3:G3"/>
  </mergeCells>
  <printOptions/>
  <pageMargins left="0.31496062992125984" right="0.7086614173228347" top="0.7480314960629921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B1">
      <selection activeCell="J5" sqref="J5"/>
    </sheetView>
  </sheetViews>
  <sheetFormatPr defaultColWidth="9.00390625" defaultRowHeight="15"/>
  <cols>
    <col min="1" max="1" width="4.421875" style="1" customWidth="1"/>
    <col min="2" max="2" width="24.28125" style="1" customWidth="1"/>
    <col min="3" max="3" width="19.28125" style="1" customWidth="1"/>
    <col min="4" max="4" width="19.421875" style="1" customWidth="1"/>
    <col min="5" max="5" width="14.140625" style="1" customWidth="1"/>
    <col min="6" max="6" width="12.140625" style="1" customWidth="1"/>
    <col min="7" max="7" width="13.28125" style="1" customWidth="1"/>
    <col min="8" max="8" width="14.421875" style="1" customWidth="1"/>
    <col min="9" max="9" width="15.28125" style="1" customWidth="1"/>
    <col min="10" max="16384" width="9.00390625" style="1" customWidth="1"/>
  </cols>
  <sheetData>
    <row r="1" spans="2:9" ht="15">
      <c r="B1" s="411"/>
      <c r="C1" s="410"/>
      <c r="D1" s="410"/>
      <c r="E1" s="410"/>
      <c r="F1" s="410"/>
      <c r="G1" s="410"/>
      <c r="H1" s="410"/>
      <c r="I1" s="410"/>
    </row>
    <row r="2" spans="1:7" ht="15">
      <c r="A2" s="97"/>
      <c r="B2" s="97"/>
      <c r="C2" s="97"/>
      <c r="D2" s="97"/>
      <c r="E2" s="97"/>
      <c r="F2" s="97"/>
      <c r="G2" s="170" t="s">
        <v>733</v>
      </c>
    </row>
    <row r="3" spans="1:9" ht="15">
      <c r="A3" s="408" t="s">
        <v>922</v>
      </c>
      <c r="B3" s="408"/>
      <c r="C3" s="408"/>
      <c r="D3" s="408"/>
      <c r="E3" s="408"/>
      <c r="F3" s="408"/>
      <c r="G3" s="408"/>
      <c r="H3" s="10"/>
      <c r="I3" s="172"/>
    </row>
    <row r="4" spans="1:9" ht="15">
      <c r="A4" s="98"/>
      <c r="B4" s="98"/>
      <c r="C4" s="98"/>
      <c r="D4" s="98"/>
      <c r="E4" s="98"/>
      <c r="F4" s="98"/>
      <c r="G4" s="98"/>
      <c r="H4" s="10"/>
      <c r="I4" s="172"/>
    </row>
    <row r="5" spans="1:9" ht="75">
      <c r="A5" s="86" t="s">
        <v>331</v>
      </c>
      <c r="B5" s="94" t="s">
        <v>802</v>
      </c>
      <c r="C5" s="94" t="s">
        <v>803</v>
      </c>
      <c r="D5" s="94" t="s">
        <v>332</v>
      </c>
      <c r="E5" s="94" t="s">
        <v>1</v>
      </c>
      <c r="F5" s="94" t="s">
        <v>677</v>
      </c>
      <c r="G5" s="94" t="s">
        <v>774</v>
      </c>
      <c r="H5" s="10"/>
      <c r="I5" s="172"/>
    </row>
    <row r="6" spans="1:9" ht="15">
      <c r="A6" s="166"/>
      <c r="B6" s="179" t="s">
        <v>687</v>
      </c>
      <c r="C6" s="179"/>
      <c r="D6" s="166"/>
      <c r="E6" s="166"/>
      <c r="F6" s="166"/>
      <c r="G6" s="166"/>
      <c r="H6" s="10"/>
      <c r="I6" s="172"/>
    </row>
    <row r="7" spans="1:9" ht="15">
      <c r="A7" s="126"/>
      <c r="B7" s="126"/>
      <c r="C7" s="126"/>
      <c r="D7" s="126"/>
      <c r="E7" s="126"/>
      <c r="F7" s="126"/>
      <c r="G7" s="126"/>
      <c r="H7" s="10"/>
      <c r="I7" s="172"/>
    </row>
    <row r="8" spans="1:9" ht="15">
      <c r="A8" s="126"/>
      <c r="B8" s="126"/>
      <c r="C8" s="126"/>
      <c r="D8" s="126"/>
      <c r="E8" s="126"/>
      <c r="F8" s="126"/>
      <c r="G8" s="126"/>
      <c r="H8" s="10"/>
      <c r="I8" s="172"/>
    </row>
  </sheetData>
  <sheetProtection/>
  <mergeCells count="2">
    <mergeCell ref="B1:I1"/>
    <mergeCell ref="A3:G3"/>
  </mergeCells>
  <printOptions/>
  <pageMargins left="0.31496062992125984" right="0.7086614173228347" top="0.7480314960629921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51">
      <selection activeCell="A62" sqref="A62"/>
    </sheetView>
  </sheetViews>
  <sheetFormatPr defaultColWidth="9.140625" defaultRowHeight="15"/>
  <cols>
    <col min="1" max="1" width="4.8515625" style="188" customWidth="1"/>
    <col min="2" max="2" width="4.57421875" style="188" customWidth="1"/>
    <col min="3" max="3" width="20.00390625" style="203" customWidth="1"/>
    <col min="4" max="4" width="13.8515625" style="188" customWidth="1"/>
    <col min="5" max="5" width="10.7109375" style="188" customWidth="1"/>
    <col min="6" max="6" width="20.57421875" style="191" customWidth="1"/>
    <col min="7" max="7" width="16.8515625" style="188" customWidth="1"/>
    <col min="8" max="8" width="16.00390625" style="203" customWidth="1"/>
    <col min="9" max="9" width="22.00390625" style="203" customWidth="1"/>
    <col min="10" max="16384" width="9.140625" style="97" customWidth="1"/>
  </cols>
  <sheetData>
    <row r="1" spans="2:9" ht="15">
      <c r="B1" s="182"/>
      <c r="C1" s="195"/>
      <c r="D1" s="182"/>
      <c r="E1" s="182"/>
      <c r="F1" s="190"/>
      <c r="G1" s="182"/>
      <c r="H1" s="211" t="s">
        <v>710</v>
      </c>
      <c r="I1" s="195"/>
    </row>
    <row r="2" spans="2:9" ht="15">
      <c r="B2" s="408" t="s">
        <v>976</v>
      </c>
      <c r="C2" s="408"/>
      <c r="D2" s="408"/>
      <c r="E2" s="408"/>
      <c r="F2" s="408"/>
      <c r="G2" s="408"/>
      <c r="H2" s="408"/>
      <c r="I2" s="408"/>
    </row>
    <row r="3" spans="2:9" ht="15">
      <c r="B3" s="183"/>
      <c r="C3" s="196"/>
      <c r="D3" s="183"/>
      <c r="E3" s="183"/>
      <c r="F3" s="183"/>
      <c r="G3" s="183"/>
      <c r="H3" s="196"/>
      <c r="I3" s="196"/>
    </row>
    <row r="4" spans="2:9" ht="75">
      <c r="B4" s="18" t="s">
        <v>331</v>
      </c>
      <c r="C4" s="18" t="s">
        <v>711</v>
      </c>
      <c r="D4" s="18" t="s">
        <v>712</v>
      </c>
      <c r="E4" s="18" t="s">
        <v>713</v>
      </c>
      <c r="F4" s="94" t="s">
        <v>716</v>
      </c>
      <c r="G4" s="18" t="s">
        <v>714</v>
      </c>
      <c r="H4" s="212" t="s">
        <v>677</v>
      </c>
      <c r="I4" s="18" t="s">
        <v>715</v>
      </c>
    </row>
    <row r="5" spans="2:9" ht="15" customHeight="1">
      <c r="B5" s="127"/>
      <c r="C5" s="437" t="s">
        <v>598</v>
      </c>
      <c r="D5" s="415"/>
      <c r="E5" s="415"/>
      <c r="F5" s="415"/>
      <c r="G5" s="415"/>
      <c r="H5" s="415"/>
      <c r="I5" s="416"/>
    </row>
    <row r="6" spans="1:9" ht="46.5" customHeight="1">
      <c r="A6" s="188">
        <v>1</v>
      </c>
      <c r="B6" s="128">
        <v>1</v>
      </c>
      <c r="C6" s="194" t="s">
        <v>828</v>
      </c>
      <c r="D6" s="129" t="s">
        <v>717</v>
      </c>
      <c r="E6" s="33">
        <v>38</v>
      </c>
      <c r="F6" s="167" t="s">
        <v>831</v>
      </c>
      <c r="G6" s="128" t="s">
        <v>205</v>
      </c>
      <c r="H6" s="192" t="s">
        <v>718</v>
      </c>
      <c r="I6" s="192" t="s">
        <v>115</v>
      </c>
    </row>
    <row r="7" spans="1:15" ht="60.75" customHeight="1">
      <c r="A7" s="188">
        <v>2</v>
      </c>
      <c r="B7" s="132">
        <v>2</v>
      </c>
      <c r="C7" s="198" t="s">
        <v>829</v>
      </c>
      <c r="D7" s="132" t="s">
        <v>719</v>
      </c>
      <c r="E7" s="31">
        <v>6</v>
      </c>
      <c r="F7" s="167" t="s">
        <v>831</v>
      </c>
      <c r="G7" s="128" t="s">
        <v>205</v>
      </c>
      <c r="H7" s="198" t="s">
        <v>720</v>
      </c>
      <c r="I7" s="205" t="s">
        <v>827</v>
      </c>
      <c r="O7" s="180"/>
    </row>
    <row r="8" spans="1:9" ht="51" customHeight="1">
      <c r="A8" s="188">
        <v>3</v>
      </c>
      <c r="B8" s="132">
        <v>3</v>
      </c>
      <c r="C8" s="198" t="s">
        <v>804</v>
      </c>
      <c r="D8" s="132" t="s">
        <v>719</v>
      </c>
      <c r="E8" s="31">
        <v>6</v>
      </c>
      <c r="F8" s="167" t="s">
        <v>831</v>
      </c>
      <c r="G8" s="128" t="s">
        <v>205</v>
      </c>
      <c r="H8" s="198" t="s">
        <v>720</v>
      </c>
      <c r="I8" s="168" t="s">
        <v>827</v>
      </c>
    </row>
    <row r="9" spans="1:9" ht="45.75" customHeight="1">
      <c r="A9" s="188">
        <v>4</v>
      </c>
      <c r="B9" s="132">
        <v>4</v>
      </c>
      <c r="C9" s="231" t="s">
        <v>805</v>
      </c>
      <c r="D9" s="132" t="s">
        <v>719</v>
      </c>
      <c r="E9" s="132">
        <v>8.8</v>
      </c>
      <c r="F9" s="167" t="s">
        <v>831</v>
      </c>
      <c r="G9" s="232" t="s">
        <v>205</v>
      </c>
      <c r="H9" s="272" t="s">
        <v>721</v>
      </c>
      <c r="I9" s="231" t="s">
        <v>827</v>
      </c>
    </row>
    <row r="10" spans="2:9" ht="15">
      <c r="B10" s="434" t="s">
        <v>599</v>
      </c>
      <c r="C10" s="435"/>
      <c r="D10" s="435"/>
      <c r="E10" s="435"/>
      <c r="F10" s="435"/>
      <c r="G10" s="435"/>
      <c r="H10" s="435"/>
      <c r="I10" s="436"/>
    </row>
    <row r="11" spans="1:9" ht="60" customHeight="1">
      <c r="A11" s="188">
        <v>5</v>
      </c>
      <c r="B11" s="238">
        <v>1</v>
      </c>
      <c r="C11" s="239" t="s">
        <v>806</v>
      </c>
      <c r="D11" s="238" t="s">
        <v>719</v>
      </c>
      <c r="E11" s="238">
        <v>6</v>
      </c>
      <c r="F11" s="237" t="s">
        <v>831</v>
      </c>
      <c r="G11" s="238" t="s">
        <v>205</v>
      </c>
      <c r="H11" s="239" t="s">
        <v>720</v>
      </c>
      <c r="I11" s="239" t="s">
        <v>827</v>
      </c>
    </row>
    <row r="12" spans="1:9" ht="65.25" customHeight="1">
      <c r="A12" s="188">
        <v>6</v>
      </c>
      <c r="B12" s="132">
        <v>2</v>
      </c>
      <c r="C12" s="279" t="s">
        <v>807</v>
      </c>
      <c r="D12" s="186" t="s">
        <v>719</v>
      </c>
      <c r="E12" s="186">
        <v>6</v>
      </c>
      <c r="F12" s="302" t="s">
        <v>831</v>
      </c>
      <c r="G12" s="303" t="s">
        <v>205</v>
      </c>
      <c r="H12" s="279" t="s">
        <v>720</v>
      </c>
      <c r="I12" s="279" t="s">
        <v>827</v>
      </c>
    </row>
    <row r="13" spans="1:9" ht="65.25" customHeight="1">
      <c r="A13" s="188">
        <v>7</v>
      </c>
      <c r="B13" s="187">
        <v>3</v>
      </c>
      <c r="C13" s="279" t="s">
        <v>996</v>
      </c>
      <c r="D13" s="186" t="s">
        <v>1015</v>
      </c>
      <c r="E13" s="186">
        <v>30</v>
      </c>
      <c r="F13" s="302" t="s">
        <v>831</v>
      </c>
      <c r="G13" s="303" t="s">
        <v>1009</v>
      </c>
      <c r="H13" s="279"/>
      <c r="I13" s="279" t="s">
        <v>827</v>
      </c>
    </row>
    <row r="14" spans="1:9" ht="88.5" customHeight="1">
      <c r="A14" s="188">
        <v>8</v>
      </c>
      <c r="B14" s="187">
        <v>4</v>
      </c>
      <c r="C14" s="306" t="s">
        <v>996</v>
      </c>
      <c r="D14" s="306" t="s">
        <v>997</v>
      </c>
      <c r="E14" s="139">
        <v>30</v>
      </c>
      <c r="F14" s="306" t="s">
        <v>992</v>
      </c>
      <c r="G14" s="238" t="s">
        <v>205</v>
      </c>
      <c r="H14" s="126"/>
      <c r="I14" s="140" t="s">
        <v>993</v>
      </c>
    </row>
    <row r="15" spans="1:9" ht="60">
      <c r="A15" s="188">
        <v>9</v>
      </c>
      <c r="B15" s="132">
        <v>5</v>
      </c>
      <c r="C15" s="192" t="s">
        <v>807</v>
      </c>
      <c r="D15" s="185" t="s">
        <v>719</v>
      </c>
      <c r="E15" s="185">
        <v>8.8</v>
      </c>
      <c r="F15" s="304" t="s">
        <v>831</v>
      </c>
      <c r="G15" s="128" t="s">
        <v>205</v>
      </c>
      <c r="H15" s="305" t="s">
        <v>721</v>
      </c>
      <c r="I15" s="192" t="s">
        <v>827</v>
      </c>
    </row>
    <row r="16" spans="2:9" ht="15.75">
      <c r="B16" s="133"/>
      <c r="C16" s="438" t="s">
        <v>830</v>
      </c>
      <c r="D16" s="439"/>
      <c r="E16" s="439"/>
      <c r="F16" s="439"/>
      <c r="G16" s="439"/>
      <c r="H16" s="439"/>
      <c r="I16" s="440"/>
    </row>
    <row r="17" spans="1:9" ht="60">
      <c r="A17" s="188">
        <v>10</v>
      </c>
      <c r="B17" s="185">
        <v>1</v>
      </c>
      <c r="C17" s="231" t="s">
        <v>808</v>
      </c>
      <c r="D17" s="132" t="s">
        <v>719</v>
      </c>
      <c r="E17" s="132">
        <v>8.8</v>
      </c>
      <c r="F17" s="167" t="s">
        <v>831</v>
      </c>
      <c r="G17" s="232" t="s">
        <v>205</v>
      </c>
      <c r="H17" s="272" t="s">
        <v>721</v>
      </c>
      <c r="I17" s="231" t="s">
        <v>827</v>
      </c>
    </row>
    <row r="18" spans="1:9" ht="60">
      <c r="A18" s="188">
        <v>11</v>
      </c>
      <c r="B18" s="132">
        <v>2</v>
      </c>
      <c r="C18" s="231" t="s">
        <v>809</v>
      </c>
      <c r="D18" s="132" t="s">
        <v>719</v>
      </c>
      <c r="E18" s="132">
        <v>8.8</v>
      </c>
      <c r="F18" s="167" t="s">
        <v>831</v>
      </c>
      <c r="G18" s="232" t="s">
        <v>205</v>
      </c>
      <c r="H18" s="272" t="s">
        <v>721</v>
      </c>
      <c r="I18" s="231" t="s">
        <v>827</v>
      </c>
    </row>
    <row r="19" spans="2:9" ht="15">
      <c r="B19" s="206"/>
      <c r="C19" s="420" t="s">
        <v>602</v>
      </c>
      <c r="D19" s="421"/>
      <c r="E19" s="421"/>
      <c r="F19" s="421"/>
      <c r="G19" s="421"/>
      <c r="H19" s="421"/>
      <c r="I19" s="422"/>
    </row>
    <row r="20" spans="1:9" ht="60">
      <c r="A20" s="188">
        <v>12</v>
      </c>
      <c r="B20" s="132">
        <v>1</v>
      </c>
      <c r="C20" s="231" t="s">
        <v>810</v>
      </c>
      <c r="D20" s="132" t="s">
        <v>719</v>
      </c>
      <c r="E20" s="132">
        <v>8.8</v>
      </c>
      <c r="F20" s="167" t="s">
        <v>831</v>
      </c>
      <c r="G20" s="232" t="s">
        <v>205</v>
      </c>
      <c r="H20" s="204" t="s">
        <v>721</v>
      </c>
      <c r="I20" s="231" t="s">
        <v>827</v>
      </c>
    </row>
    <row r="21" spans="2:9" ht="15">
      <c r="B21" s="309"/>
      <c r="C21" s="310"/>
      <c r="D21" s="311"/>
      <c r="E21" s="311"/>
      <c r="F21" s="312"/>
      <c r="G21" s="313"/>
      <c r="H21" s="314"/>
      <c r="I21" s="315"/>
    </row>
    <row r="22" spans="2:9" ht="15.75">
      <c r="B22" s="133"/>
      <c r="C22" s="429" t="s">
        <v>648</v>
      </c>
      <c r="D22" s="430"/>
      <c r="E22" s="430"/>
      <c r="F22" s="430"/>
      <c r="G22" s="430"/>
      <c r="H22" s="430"/>
      <c r="I22" s="431"/>
    </row>
    <row r="23" spans="1:9" ht="60">
      <c r="A23" s="188">
        <v>13</v>
      </c>
      <c r="B23" s="301">
        <v>1</v>
      </c>
      <c r="C23" s="308" t="s">
        <v>1004</v>
      </c>
      <c r="D23" s="132" t="s">
        <v>719</v>
      </c>
      <c r="E23" s="308">
        <v>10</v>
      </c>
      <c r="F23" s="167" t="s">
        <v>831</v>
      </c>
      <c r="G23" s="308" t="s">
        <v>1002</v>
      </c>
      <c r="H23" s="308" t="s">
        <v>1003</v>
      </c>
      <c r="I23" s="239" t="s">
        <v>827</v>
      </c>
    </row>
    <row r="24" spans="2:9" ht="15">
      <c r="B24" s="207"/>
      <c r="C24" s="443" t="s">
        <v>600</v>
      </c>
      <c r="D24" s="444"/>
      <c r="E24" s="444"/>
      <c r="F24" s="444"/>
      <c r="G24" s="444"/>
      <c r="H24" s="444"/>
      <c r="I24" s="445"/>
    </row>
    <row r="25" spans="1:13" ht="46.5" customHeight="1">
      <c r="A25" s="188">
        <v>14</v>
      </c>
      <c r="B25" s="132">
        <v>1</v>
      </c>
      <c r="C25" s="231" t="s">
        <v>811</v>
      </c>
      <c r="D25" s="132" t="s">
        <v>719</v>
      </c>
      <c r="E25" s="132">
        <v>6</v>
      </c>
      <c r="F25" s="167" t="s">
        <v>831</v>
      </c>
      <c r="G25" s="132" t="s">
        <v>205</v>
      </c>
      <c r="H25" s="197" t="s">
        <v>722</v>
      </c>
      <c r="I25" s="231" t="s">
        <v>827</v>
      </c>
      <c r="J25" s="125"/>
      <c r="K25" s="125"/>
      <c r="L25" s="125"/>
      <c r="M25" s="125"/>
    </row>
    <row r="26" spans="1:9" ht="60">
      <c r="A26" s="188">
        <v>15</v>
      </c>
      <c r="B26" s="132">
        <v>2</v>
      </c>
      <c r="C26" s="231" t="s">
        <v>812</v>
      </c>
      <c r="D26" s="132" t="s">
        <v>719</v>
      </c>
      <c r="E26" s="132">
        <v>6</v>
      </c>
      <c r="F26" s="167" t="s">
        <v>831</v>
      </c>
      <c r="G26" s="132" t="s">
        <v>205</v>
      </c>
      <c r="H26" s="197" t="s">
        <v>720</v>
      </c>
      <c r="I26" s="231" t="s">
        <v>827</v>
      </c>
    </row>
    <row r="27" spans="1:9" ht="60">
      <c r="A27" s="188">
        <v>16</v>
      </c>
      <c r="B27" s="132">
        <v>3</v>
      </c>
      <c r="C27" s="231" t="s">
        <v>813</v>
      </c>
      <c r="D27" s="132" t="s">
        <v>719</v>
      </c>
      <c r="E27" s="132">
        <v>6</v>
      </c>
      <c r="F27" s="167" t="s">
        <v>831</v>
      </c>
      <c r="G27" s="132" t="s">
        <v>205</v>
      </c>
      <c r="H27" s="197" t="s">
        <v>720</v>
      </c>
      <c r="I27" s="231" t="s">
        <v>827</v>
      </c>
    </row>
    <row r="28" spans="1:9" ht="60">
      <c r="A28" s="188">
        <v>17</v>
      </c>
      <c r="B28" s="132">
        <v>4</v>
      </c>
      <c r="C28" s="231" t="s">
        <v>814</v>
      </c>
      <c r="D28" s="132" t="s">
        <v>719</v>
      </c>
      <c r="E28" s="132">
        <v>8.8</v>
      </c>
      <c r="F28" s="167" t="s">
        <v>831</v>
      </c>
      <c r="G28" s="132" t="s">
        <v>205</v>
      </c>
      <c r="H28" s="272" t="s">
        <v>721</v>
      </c>
      <c r="I28" s="231" t="s">
        <v>827</v>
      </c>
    </row>
    <row r="29" spans="1:9" ht="60">
      <c r="A29" s="188">
        <v>18</v>
      </c>
      <c r="B29" s="132">
        <v>5</v>
      </c>
      <c r="C29" s="231" t="s">
        <v>815</v>
      </c>
      <c r="D29" s="132" t="s">
        <v>719</v>
      </c>
      <c r="E29" s="132">
        <v>8.8</v>
      </c>
      <c r="F29" s="167" t="s">
        <v>831</v>
      </c>
      <c r="G29" s="132" t="s">
        <v>205</v>
      </c>
      <c r="H29" s="272" t="s">
        <v>721</v>
      </c>
      <c r="I29" s="231" t="s">
        <v>827</v>
      </c>
    </row>
    <row r="30" spans="1:9" ht="60">
      <c r="A30" s="188">
        <v>19</v>
      </c>
      <c r="B30" s="132">
        <v>6</v>
      </c>
      <c r="C30" s="231" t="s">
        <v>816</v>
      </c>
      <c r="D30" s="132" t="s">
        <v>719</v>
      </c>
      <c r="E30" s="132">
        <v>8.8</v>
      </c>
      <c r="F30" s="167" t="s">
        <v>831</v>
      </c>
      <c r="G30" s="132" t="s">
        <v>205</v>
      </c>
      <c r="H30" s="272" t="s">
        <v>721</v>
      </c>
      <c r="I30" s="231" t="s">
        <v>827</v>
      </c>
    </row>
    <row r="31" spans="2:9" ht="15">
      <c r="B31" s="417" t="s">
        <v>605</v>
      </c>
      <c r="C31" s="418"/>
      <c r="D31" s="418"/>
      <c r="E31" s="418"/>
      <c r="F31" s="418"/>
      <c r="G31" s="418"/>
      <c r="H31" s="418"/>
      <c r="I31" s="419"/>
    </row>
    <row r="32" spans="1:9" ht="73.5" customHeight="1">
      <c r="A32" s="188">
        <v>20</v>
      </c>
      <c r="B32" s="132">
        <v>1</v>
      </c>
      <c r="C32" s="231" t="s">
        <v>817</v>
      </c>
      <c r="D32" s="232" t="s">
        <v>723</v>
      </c>
      <c r="E32" s="132">
        <v>19</v>
      </c>
      <c r="F32" s="167" t="s">
        <v>724</v>
      </c>
      <c r="G32" s="132" t="s">
        <v>205</v>
      </c>
      <c r="H32" s="197" t="s">
        <v>397</v>
      </c>
      <c r="I32" s="231" t="s">
        <v>827</v>
      </c>
    </row>
    <row r="33" spans="2:9" ht="15">
      <c r="B33" s="417" t="s">
        <v>606</v>
      </c>
      <c r="C33" s="418"/>
      <c r="D33" s="418"/>
      <c r="E33" s="418"/>
      <c r="F33" s="418"/>
      <c r="G33" s="418"/>
      <c r="H33" s="418"/>
      <c r="I33" s="419"/>
    </row>
    <row r="34" spans="1:9" ht="49.5" customHeight="1">
      <c r="A34" s="188">
        <v>21</v>
      </c>
      <c r="B34" s="132">
        <v>1</v>
      </c>
      <c r="C34" s="231" t="s">
        <v>819</v>
      </c>
      <c r="D34" s="232" t="s">
        <v>725</v>
      </c>
      <c r="E34" s="132">
        <v>6</v>
      </c>
      <c r="F34" s="167" t="s">
        <v>831</v>
      </c>
      <c r="G34" s="132" t="s">
        <v>205</v>
      </c>
      <c r="H34" s="197" t="s">
        <v>726</v>
      </c>
      <c r="I34" s="231" t="s">
        <v>827</v>
      </c>
    </row>
    <row r="35" spans="2:9" ht="15">
      <c r="B35" s="417" t="s">
        <v>610</v>
      </c>
      <c r="C35" s="441"/>
      <c r="D35" s="441"/>
      <c r="E35" s="441"/>
      <c r="F35" s="441"/>
      <c r="G35" s="441"/>
      <c r="H35" s="441"/>
      <c r="I35" s="442"/>
    </row>
    <row r="36" spans="1:9" ht="45">
      <c r="A36" s="188">
        <v>22</v>
      </c>
      <c r="B36" s="316">
        <v>1</v>
      </c>
      <c r="C36" s="307" t="s">
        <v>1016</v>
      </c>
      <c r="D36" s="307" t="s">
        <v>719</v>
      </c>
      <c r="E36" s="307">
        <v>10</v>
      </c>
      <c r="F36" s="308" t="s">
        <v>1017</v>
      </c>
      <c r="G36" s="307" t="s">
        <v>1009</v>
      </c>
      <c r="H36" s="308" t="s">
        <v>1012</v>
      </c>
      <c r="I36" s="308" t="s">
        <v>827</v>
      </c>
    </row>
    <row r="37" spans="1:9" ht="48" customHeight="1">
      <c r="A37" s="188">
        <v>23</v>
      </c>
      <c r="B37" s="132">
        <v>2</v>
      </c>
      <c r="C37" s="198" t="s">
        <v>818</v>
      </c>
      <c r="D37" s="184" t="s">
        <v>425</v>
      </c>
      <c r="E37" s="132">
        <v>12</v>
      </c>
      <c r="F37" s="167" t="s">
        <v>831</v>
      </c>
      <c r="G37" s="132" t="s">
        <v>205</v>
      </c>
      <c r="H37" s="272" t="s">
        <v>401</v>
      </c>
      <c r="I37" s="204" t="s">
        <v>182</v>
      </c>
    </row>
    <row r="38" spans="2:9" ht="15">
      <c r="B38" s="417" t="s">
        <v>727</v>
      </c>
      <c r="C38" s="418"/>
      <c r="D38" s="418"/>
      <c r="E38" s="418"/>
      <c r="F38" s="418"/>
      <c r="G38" s="418"/>
      <c r="H38" s="418"/>
      <c r="I38" s="419"/>
    </row>
    <row r="39" spans="1:9" ht="45" customHeight="1">
      <c r="A39" s="188">
        <v>24</v>
      </c>
      <c r="B39" s="132">
        <v>1</v>
      </c>
      <c r="C39" s="198" t="s">
        <v>820</v>
      </c>
      <c r="D39" s="184" t="s">
        <v>426</v>
      </c>
      <c r="E39" s="132">
        <v>35</v>
      </c>
      <c r="F39" s="167" t="s">
        <v>831</v>
      </c>
      <c r="G39" s="189" t="s">
        <v>205</v>
      </c>
      <c r="H39" s="197" t="s">
        <v>260</v>
      </c>
      <c r="I39" s="168" t="s">
        <v>255</v>
      </c>
    </row>
    <row r="40" spans="1:9" ht="45" customHeight="1">
      <c r="A40" s="188">
        <v>25</v>
      </c>
      <c r="B40" s="132">
        <v>2</v>
      </c>
      <c r="C40" s="198" t="s">
        <v>821</v>
      </c>
      <c r="D40" s="238" t="s">
        <v>253</v>
      </c>
      <c r="E40" s="132">
        <v>20</v>
      </c>
      <c r="F40" s="167" t="s">
        <v>831</v>
      </c>
      <c r="G40" s="132" t="s">
        <v>205</v>
      </c>
      <c r="H40" s="197" t="s">
        <v>391</v>
      </c>
      <c r="I40" s="197" t="s">
        <v>261</v>
      </c>
    </row>
    <row r="41" spans="1:14" ht="49.5" customHeight="1">
      <c r="A41" s="188">
        <v>26</v>
      </c>
      <c r="B41" s="132">
        <v>3</v>
      </c>
      <c r="C41" s="198" t="s">
        <v>822</v>
      </c>
      <c r="D41" s="184" t="s">
        <v>1001</v>
      </c>
      <c r="E41" s="186">
        <v>6</v>
      </c>
      <c r="F41" s="167" t="s">
        <v>831</v>
      </c>
      <c r="G41" s="132" t="s">
        <v>205</v>
      </c>
      <c r="H41" s="199" t="s">
        <v>999</v>
      </c>
      <c r="I41" s="168" t="s">
        <v>1000</v>
      </c>
      <c r="M41" s="98"/>
      <c r="N41" s="98"/>
    </row>
    <row r="42" spans="1:14" ht="50.25" customHeight="1">
      <c r="A42" s="188">
        <v>27</v>
      </c>
      <c r="B42" s="132">
        <v>4</v>
      </c>
      <c r="C42" s="198" t="s">
        <v>823</v>
      </c>
      <c r="D42" s="209" t="s">
        <v>427</v>
      </c>
      <c r="E42" s="184">
        <v>18</v>
      </c>
      <c r="F42" s="181" t="s">
        <v>831</v>
      </c>
      <c r="G42" s="187" t="s">
        <v>205</v>
      </c>
      <c r="H42" s="198" t="s">
        <v>396</v>
      </c>
      <c r="I42" s="205" t="s">
        <v>827</v>
      </c>
      <c r="M42" s="98"/>
      <c r="N42" s="98"/>
    </row>
    <row r="43" spans="1:9" ht="74.25" customHeight="1">
      <c r="A43" s="188">
        <v>28</v>
      </c>
      <c r="B43" s="132">
        <v>5</v>
      </c>
      <c r="C43" s="200" t="s">
        <v>832</v>
      </c>
      <c r="D43" s="207" t="s">
        <v>250</v>
      </c>
      <c r="E43" s="184">
        <v>6</v>
      </c>
      <c r="F43" s="181" t="s">
        <v>724</v>
      </c>
      <c r="G43" s="187" t="s">
        <v>205</v>
      </c>
      <c r="H43" s="198" t="s">
        <v>265</v>
      </c>
      <c r="I43" s="193" t="s">
        <v>266</v>
      </c>
    </row>
    <row r="44" spans="1:9" ht="61.5" customHeight="1">
      <c r="A44" s="188">
        <v>29</v>
      </c>
      <c r="B44" s="132">
        <v>6</v>
      </c>
      <c r="C44" s="208" t="s">
        <v>824</v>
      </c>
      <c r="D44" s="209" t="s">
        <v>253</v>
      </c>
      <c r="E44" s="184">
        <v>20</v>
      </c>
      <c r="F44" s="167" t="s">
        <v>831</v>
      </c>
      <c r="G44" s="187" t="s">
        <v>205</v>
      </c>
      <c r="H44" s="201" t="s">
        <v>728</v>
      </c>
      <c r="I44" s="198" t="s">
        <v>255</v>
      </c>
    </row>
    <row r="45" spans="1:9" ht="49.5" customHeight="1">
      <c r="A45" s="188">
        <v>30</v>
      </c>
      <c r="B45" s="132">
        <v>7</v>
      </c>
      <c r="C45" s="202" t="s">
        <v>833</v>
      </c>
      <c r="D45" s="210" t="s">
        <v>998</v>
      </c>
      <c r="E45" s="184">
        <v>18</v>
      </c>
      <c r="F45" s="167" t="s">
        <v>831</v>
      </c>
      <c r="G45" s="187" t="s">
        <v>205</v>
      </c>
      <c r="H45" s="201" t="s">
        <v>729</v>
      </c>
      <c r="I45" s="168" t="s">
        <v>261</v>
      </c>
    </row>
    <row r="46" spans="1:9" ht="78.75" customHeight="1">
      <c r="A46" s="188">
        <v>31</v>
      </c>
      <c r="B46" s="187">
        <v>8</v>
      </c>
      <c r="C46" s="198" t="s">
        <v>825</v>
      </c>
      <c r="D46" s="184" t="s">
        <v>730</v>
      </c>
      <c r="E46" s="214"/>
      <c r="F46" s="167" t="s">
        <v>831</v>
      </c>
      <c r="G46" s="187" t="s">
        <v>205</v>
      </c>
      <c r="H46" s="213"/>
      <c r="I46" s="168" t="s">
        <v>731</v>
      </c>
    </row>
    <row r="47" spans="1:9" ht="78.75" customHeight="1">
      <c r="A47" s="188">
        <v>32</v>
      </c>
      <c r="B47" s="187">
        <v>9</v>
      </c>
      <c r="C47" s="239" t="s">
        <v>826</v>
      </c>
      <c r="D47" s="238" t="s">
        <v>730</v>
      </c>
      <c r="E47" s="214"/>
      <c r="F47" s="167" t="s">
        <v>831</v>
      </c>
      <c r="G47" s="187" t="s">
        <v>205</v>
      </c>
      <c r="H47" s="213"/>
      <c r="I47" s="239" t="s">
        <v>731</v>
      </c>
    </row>
    <row r="48" spans="1:9" ht="112.5" customHeight="1">
      <c r="A48" s="188">
        <v>33</v>
      </c>
      <c r="B48" s="187">
        <v>10</v>
      </c>
      <c r="C48" s="239" t="s">
        <v>1018</v>
      </c>
      <c r="D48" s="238" t="s">
        <v>1019</v>
      </c>
      <c r="E48" s="214">
        <v>10</v>
      </c>
      <c r="F48" s="167" t="s">
        <v>831</v>
      </c>
      <c r="G48" s="132" t="s">
        <v>1009</v>
      </c>
      <c r="H48" s="213"/>
      <c r="I48" s="239" t="s">
        <v>255</v>
      </c>
    </row>
    <row r="49" spans="1:9" ht="99" customHeight="1">
      <c r="A49" s="188">
        <v>34</v>
      </c>
      <c r="B49" s="187">
        <v>11</v>
      </c>
      <c r="C49" s="239" t="s">
        <v>1018</v>
      </c>
      <c r="D49" s="238" t="s">
        <v>719</v>
      </c>
      <c r="E49" s="214">
        <v>10</v>
      </c>
      <c r="F49" s="167" t="s">
        <v>831</v>
      </c>
      <c r="G49" s="132" t="s">
        <v>1009</v>
      </c>
      <c r="H49" s="213"/>
      <c r="I49" s="239" t="s">
        <v>255</v>
      </c>
    </row>
    <row r="50" spans="1:9" ht="78.75" customHeight="1">
      <c r="A50" s="188">
        <v>35</v>
      </c>
      <c r="B50" s="126">
        <v>12</v>
      </c>
      <c r="C50" s="301" t="s">
        <v>994</v>
      </c>
      <c r="D50" s="301" t="s">
        <v>253</v>
      </c>
      <c r="E50" s="307">
        <v>30</v>
      </c>
      <c r="F50" s="301" t="s">
        <v>992</v>
      </c>
      <c r="G50" s="307" t="s">
        <v>205</v>
      </c>
      <c r="H50" s="308" t="s">
        <v>995</v>
      </c>
      <c r="I50" s="167" t="s">
        <v>115</v>
      </c>
    </row>
    <row r="51" spans="1:9" ht="81" customHeight="1">
      <c r="A51" s="188">
        <v>36</v>
      </c>
      <c r="B51" s="426">
        <v>13</v>
      </c>
      <c r="C51" s="427" t="s">
        <v>994</v>
      </c>
      <c r="D51" s="427" t="s">
        <v>253</v>
      </c>
      <c r="E51" s="424">
        <v>20</v>
      </c>
      <c r="F51" s="424" t="s">
        <v>992</v>
      </c>
      <c r="G51" s="428" t="s">
        <v>205</v>
      </c>
      <c r="H51" s="424"/>
      <c r="I51" s="423"/>
    </row>
    <row r="52" spans="1:9" ht="15">
      <c r="A52" s="432"/>
      <c r="B52" s="426"/>
      <c r="C52" s="427"/>
      <c r="D52" s="427"/>
      <c r="E52" s="424"/>
      <c r="F52" s="424"/>
      <c r="G52" s="424"/>
      <c r="H52" s="425"/>
      <c r="I52" s="423"/>
    </row>
    <row r="53" spans="1:9" ht="15">
      <c r="A53" s="433"/>
      <c r="B53" s="426"/>
      <c r="C53" s="427"/>
      <c r="D53" s="427"/>
      <c r="E53" s="424"/>
      <c r="F53" s="424"/>
      <c r="G53" s="424"/>
      <c r="H53" s="425"/>
      <c r="I53" s="423"/>
    </row>
    <row r="54" spans="1:9" ht="15">
      <c r="A54" s="433"/>
      <c r="B54" s="426"/>
      <c r="C54" s="427"/>
      <c r="D54" s="427"/>
      <c r="E54" s="424"/>
      <c r="F54" s="424"/>
      <c r="G54" s="424"/>
      <c r="H54" s="425"/>
      <c r="I54" s="423"/>
    </row>
    <row r="55" spans="2:9" ht="15">
      <c r="B55" s="412" t="s">
        <v>604</v>
      </c>
      <c r="C55" s="413"/>
      <c r="D55" s="413"/>
      <c r="E55" s="413"/>
      <c r="F55" s="413"/>
      <c r="G55" s="413"/>
      <c r="H55" s="413"/>
      <c r="I55" s="413"/>
    </row>
    <row r="56" spans="1:9" ht="88.5" customHeight="1">
      <c r="A56" s="188">
        <v>37</v>
      </c>
      <c r="B56" s="132">
        <v>1</v>
      </c>
      <c r="C56" s="239" t="s">
        <v>1005</v>
      </c>
      <c r="D56" s="132" t="s">
        <v>719</v>
      </c>
      <c r="E56" s="132">
        <v>10</v>
      </c>
      <c r="F56" s="167" t="s">
        <v>992</v>
      </c>
      <c r="G56" s="132" t="s">
        <v>1002</v>
      </c>
      <c r="H56" s="239" t="s">
        <v>1006</v>
      </c>
      <c r="I56" s="167" t="s">
        <v>115</v>
      </c>
    </row>
    <row r="57" spans="2:9" ht="15">
      <c r="B57" s="414" t="s">
        <v>611</v>
      </c>
      <c r="C57" s="415"/>
      <c r="D57" s="415"/>
      <c r="E57" s="415"/>
      <c r="F57" s="415"/>
      <c r="G57" s="415"/>
      <c r="H57" s="415"/>
      <c r="I57" s="416"/>
    </row>
    <row r="58" spans="1:9" ht="75">
      <c r="A58" s="188">
        <v>38</v>
      </c>
      <c r="B58" s="132">
        <v>1</v>
      </c>
      <c r="C58" s="239" t="s">
        <v>1007</v>
      </c>
      <c r="D58" s="132" t="s">
        <v>1008</v>
      </c>
      <c r="E58" s="132">
        <v>20</v>
      </c>
      <c r="F58" s="167" t="s">
        <v>992</v>
      </c>
      <c r="G58" s="132" t="s">
        <v>1009</v>
      </c>
      <c r="H58" s="239" t="s">
        <v>1010</v>
      </c>
      <c r="I58" s="167" t="s">
        <v>115</v>
      </c>
    </row>
    <row r="59" spans="1:9" ht="75">
      <c r="A59" s="188">
        <v>39</v>
      </c>
      <c r="B59" s="132">
        <v>2</v>
      </c>
      <c r="C59" s="197" t="s">
        <v>1011</v>
      </c>
      <c r="D59" s="132" t="s">
        <v>719</v>
      </c>
      <c r="E59" s="132">
        <v>10</v>
      </c>
      <c r="F59" s="167" t="s">
        <v>992</v>
      </c>
      <c r="G59" s="132" t="s">
        <v>1009</v>
      </c>
      <c r="H59" s="239" t="s">
        <v>1012</v>
      </c>
      <c r="I59" s="239" t="s">
        <v>827</v>
      </c>
    </row>
    <row r="60" spans="2:9" ht="15">
      <c r="B60" s="414" t="s">
        <v>609</v>
      </c>
      <c r="C60" s="415"/>
      <c r="D60" s="415"/>
      <c r="E60" s="415"/>
      <c r="F60" s="415"/>
      <c r="G60" s="415"/>
      <c r="H60" s="415"/>
      <c r="I60" s="416"/>
    </row>
    <row r="61" spans="1:9" ht="90">
      <c r="A61" s="188">
        <v>40</v>
      </c>
      <c r="B61" s="132">
        <v>1</v>
      </c>
      <c r="C61" s="239" t="s">
        <v>1013</v>
      </c>
      <c r="D61" s="132" t="s">
        <v>719</v>
      </c>
      <c r="E61" s="132">
        <v>10</v>
      </c>
      <c r="F61" s="167" t="s">
        <v>992</v>
      </c>
      <c r="G61" s="132" t="s">
        <v>1009</v>
      </c>
      <c r="H61" s="239" t="s">
        <v>1014</v>
      </c>
      <c r="I61" s="167" t="s">
        <v>115</v>
      </c>
    </row>
  </sheetData>
  <sheetProtection/>
  <mergeCells count="23">
    <mergeCell ref="B38:I38"/>
    <mergeCell ref="C24:I24"/>
    <mergeCell ref="B31:I31"/>
    <mergeCell ref="E51:E54"/>
    <mergeCell ref="F51:F54"/>
    <mergeCell ref="G51:G54"/>
    <mergeCell ref="C22:I22"/>
    <mergeCell ref="A52:A54"/>
    <mergeCell ref="B2:I2"/>
    <mergeCell ref="B10:I10"/>
    <mergeCell ref="C5:I5"/>
    <mergeCell ref="C16:I16"/>
    <mergeCell ref="B35:I35"/>
    <mergeCell ref="B55:I55"/>
    <mergeCell ref="B57:I57"/>
    <mergeCell ref="B60:I60"/>
    <mergeCell ref="B33:I33"/>
    <mergeCell ref="C19:I19"/>
    <mergeCell ref="I51:I54"/>
    <mergeCell ref="H51:H54"/>
    <mergeCell ref="B51:B54"/>
    <mergeCell ref="C51:C54"/>
    <mergeCell ref="D51:D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Урмарская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Управление экономики -специалисты</dc:creator>
  <cp:keywords/>
  <dc:description/>
  <cp:lastModifiedBy>Ямукова И.И.</cp:lastModifiedBy>
  <cp:lastPrinted>2022-12-02T07:45:57Z</cp:lastPrinted>
  <dcterms:created xsi:type="dcterms:W3CDTF">2012-01-14T08:29:16Z</dcterms:created>
  <dcterms:modified xsi:type="dcterms:W3CDTF">2023-12-25T10:54:35Z</dcterms:modified>
  <cp:category/>
  <cp:version/>
  <cp:contentType/>
  <cp:contentStatus/>
</cp:coreProperties>
</file>