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Штаты\2023\"/>
    </mc:Choice>
  </mc:AlternateContent>
  <bookViews>
    <workbookView xWindow="-120" yWindow="-120" windowWidth="29040" windowHeight="15840"/>
  </bookViews>
  <sheets>
    <sheet name="Сведения" sheetId="5" r:id="rId1"/>
  </sheets>
  <definedNames>
    <definedName name="_xlnm.Print_Area" localSheetId="0">Сведения!$A$1:$Q$27</definedName>
  </definedNames>
  <calcPr calcId="152511"/>
</workbook>
</file>

<file path=xl/calcChain.xml><?xml version="1.0" encoding="utf-8"?>
<calcChain xmlns="http://schemas.openxmlformats.org/spreadsheetml/2006/main">
  <c r="Q4" i="5" l="1"/>
  <c r="P4" i="5"/>
  <c r="O4" i="5"/>
  <c r="N4" i="5"/>
  <c r="J4" i="5" l="1"/>
  <c r="L4" i="5" l="1"/>
  <c r="K4" i="5"/>
  <c r="M4" i="5"/>
  <c r="B16" i="5" l="1"/>
  <c r="C17" i="5" l="1"/>
  <c r="B17" i="5"/>
  <c r="F4" i="5" l="1"/>
  <c r="G4" i="5"/>
  <c r="H4" i="5"/>
  <c r="I4" i="5"/>
  <c r="B4" i="5" l="1"/>
  <c r="D4" i="5"/>
  <c r="C4" i="5"/>
  <c r="D17" i="5"/>
  <c r="E17" i="5"/>
  <c r="E4" i="5"/>
</calcChain>
</file>

<file path=xl/sharedStrings.xml><?xml version="1.0" encoding="utf-8"?>
<sst xmlns="http://schemas.openxmlformats.org/spreadsheetml/2006/main" count="34" uniqueCount="22">
  <si>
    <t>в т.ч.</t>
  </si>
  <si>
    <t>на 01.01.2020</t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</si>
  <si>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прочий персонал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</si>
  <si>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школы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</si>
  <si>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садики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</si>
  <si>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доп.образов</t>
    </r>
    <r>
      <rPr>
        <sz val="12"/>
        <color theme="1"/>
        <rFont val="Times New Roman"/>
        <family val="1"/>
        <charset val="204"/>
      </rPr>
      <t>)</t>
    </r>
  </si>
  <si>
    <r>
      <t xml:space="preserve">Отдел образования </t>
    </r>
    <r>
      <rPr>
        <b/>
        <sz val="12"/>
        <color theme="1"/>
        <rFont val="Times New Roman"/>
        <family val="1"/>
        <charset val="204"/>
      </rPr>
      <t>(ОМСУ)</t>
    </r>
  </si>
  <si>
    <t xml:space="preserve"> План ФОТ        (тыс. руб.)</t>
  </si>
  <si>
    <t>Факт ФОТ          (тыс. руб.)</t>
  </si>
  <si>
    <t>Предельная численность (ед.)</t>
  </si>
  <si>
    <t>Фактическая численность (ед.)</t>
  </si>
  <si>
    <r>
      <t>Красноармейский райфинотдел</t>
    </r>
    <r>
      <rPr>
        <b/>
        <sz val="12"/>
        <color theme="1"/>
        <rFont val="Times New Roman"/>
        <family val="1"/>
        <charset val="204"/>
      </rPr>
      <t xml:space="preserve"> (ОМСУ)</t>
    </r>
  </si>
  <si>
    <t>на 01.04.2020</t>
  </si>
  <si>
    <t>на 01.07.2020</t>
  </si>
  <si>
    <t>Красноармейский муниципальный округ Чувашской Республики</t>
  </si>
  <si>
    <r>
      <t xml:space="preserve">Администрация Красноармейского муниципального округа ЧР </t>
    </r>
    <r>
      <rPr>
        <b/>
        <sz val="12"/>
        <color theme="1"/>
        <rFont val="Times New Roman"/>
        <family val="1"/>
        <charset val="204"/>
      </rPr>
      <t>(ОМСУ</t>
    </r>
    <r>
      <rPr>
        <sz val="12"/>
        <color theme="1"/>
        <rFont val="Times New Roman"/>
        <family val="1"/>
        <charset val="204"/>
      </rPr>
      <t>)</t>
    </r>
  </si>
  <si>
    <r>
      <t>Администрация Красноармейского муниципального округа ЧР (</t>
    </r>
    <r>
      <rPr>
        <b/>
        <sz val="12"/>
        <color theme="1"/>
        <rFont val="Times New Roman"/>
        <family val="1"/>
        <charset val="204"/>
      </rPr>
      <t>МБУ "ЦЕНТР ФИНАНСОВОГО И ХОЗЯЙСТВЕННОГО ОБЕСПЕЧЕНИЯ" КРАСНОАРМЕЙСКОГО МУНИЦИПАЛЬНОГО ОКРУГА ЧУВАШСКОЙ РЕСПУБЛИКИ</t>
    </r>
    <r>
      <rPr>
        <sz val="12"/>
        <color theme="1"/>
        <rFont val="Times New Roman"/>
        <family val="1"/>
        <charset val="204"/>
      </rPr>
      <t>)</t>
    </r>
  </si>
  <si>
    <r>
      <t xml:space="preserve">Отдел культуры,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(ОМСУ)</t>
    </r>
  </si>
  <si>
    <r>
      <t>Отдел культуры, социального развития и архивного дела (</t>
    </r>
    <r>
      <rPr>
        <b/>
        <sz val="12"/>
        <color theme="1"/>
        <rFont val="Times New Roman"/>
        <family val="1"/>
        <charset val="204"/>
      </rPr>
      <t>МБУК "ЦЕНТР РАЗВИТИЯ КУЛЬТУРЫ" КРАСНОАРМЕЙСКОГО МУНИЦИПАЛЬНОГО ОКРУГА</t>
    </r>
    <r>
      <rPr>
        <sz val="12"/>
        <color theme="1"/>
        <rFont val="Times New Roman"/>
        <family val="1"/>
        <charset val="204"/>
      </rPr>
      <t>)</t>
    </r>
  </si>
  <si>
    <r>
      <t xml:space="preserve">Отдел культуры,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(прочий персонал)</t>
    </r>
  </si>
  <si>
    <t xml:space="preserve">Сведения о численности муниципальных служащих органов местного самоуправления, работников муниципальных учреждений  и фактических затрат на их денежное содержание  бюджета Красноармейского муниципального округа Чувашской Республики на 01.04.2023 год </t>
  </si>
  <si>
    <t>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</si>
</sst>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1" fillId="0" borderId="0" xfId="0" applyFont="1" applyFill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0" xfId="0" applyFont="1" applyFill="1"/>
    <xf numFmtId="0" fontId="3" fillId="2" borderId="0" xfId="0" applyFont="1" applyFill="1"/>
    <xf numFmtId="0" fontId="1" fillId="3" borderId="0" xfId="0" applyFont="1" applyFill="1"/>
    <xf numFmtId="0" fontId="3" fillId="3" borderId="0" xfId="0" applyFont="1" applyFill="1"/>
    <xf numFmtId="0" fontId="1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wrapText="1"/>
    </xf>
    <xf numFmtId="0" fontId="1" fillId="4" borderId="0" xfId="0" applyFont="1" applyFill="1"/>
    <xf numFmtId="0" fontId="1" fillId="4" borderId="1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abSelected="1" zoomScaleNormal="100" workbookViewId="0">
      <selection activeCell="O14" sqref="O14"/>
    </sheetView>
  </sheetViews>
  <sheetFormatPr defaultColWidth="8.85546875" defaultRowHeight="15.75" x14ac:dyDescent="0.25"/>
  <cols>
    <col min="1" max="1" width="49" style="1" customWidth="1"/>
    <col min="2" max="3" width="13.28515625" style="2" hidden="1" customWidth="1"/>
    <col min="4" max="5" width="13.28515625" style="3" hidden="1" customWidth="1"/>
    <col min="6" max="6" width="12" style="2" hidden="1" customWidth="1"/>
    <col min="7" max="7" width="12.140625" style="2" hidden="1" customWidth="1"/>
    <col min="8" max="9" width="10.140625" style="2" hidden="1" customWidth="1"/>
    <col min="10" max="10" width="12" style="10" hidden="1" customWidth="1"/>
    <col min="11" max="11" width="12.140625" style="10" hidden="1" customWidth="1"/>
    <col min="12" max="13" width="10.140625" style="8" hidden="1" customWidth="1"/>
    <col min="14" max="14" width="18.85546875" style="8" hidden="1" customWidth="1"/>
    <col min="15" max="15" width="15.28515625" style="8" customWidth="1"/>
    <col min="16" max="16" width="14.28515625" style="8" hidden="1" customWidth="1"/>
    <col min="17" max="17" width="14.5703125" style="8" customWidth="1"/>
    <col min="18" max="19" width="8.85546875" style="1"/>
    <col min="20" max="20" width="11.140625" style="1" customWidth="1"/>
    <col min="21" max="16384" width="8.85546875" style="1"/>
  </cols>
  <sheetData>
    <row r="1" spans="1:26" ht="89.45" customHeight="1" x14ac:dyDescent="0.2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6" x14ac:dyDescent="0.25">
      <c r="A2" s="20"/>
      <c r="B2" s="16" t="s">
        <v>1</v>
      </c>
      <c r="C2" s="17"/>
      <c r="D2" s="17"/>
      <c r="E2" s="18"/>
      <c r="F2" s="16" t="s">
        <v>12</v>
      </c>
      <c r="G2" s="17"/>
      <c r="H2" s="17"/>
      <c r="I2" s="18"/>
      <c r="J2" s="16" t="s">
        <v>13</v>
      </c>
      <c r="K2" s="17"/>
      <c r="L2" s="17"/>
      <c r="M2" s="18"/>
      <c r="N2" s="16" t="s">
        <v>21</v>
      </c>
      <c r="O2" s="17"/>
      <c r="P2" s="17"/>
      <c r="Q2" s="18"/>
    </row>
    <row r="3" spans="1:26" ht="51.75" customHeight="1" x14ac:dyDescent="0.25">
      <c r="A3" s="21"/>
      <c r="B3" s="11" t="s">
        <v>9</v>
      </c>
      <c r="C3" s="11" t="s">
        <v>10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7</v>
      </c>
      <c r="M3" s="11" t="s">
        <v>8</v>
      </c>
      <c r="N3" s="11" t="s">
        <v>9</v>
      </c>
      <c r="O3" s="11" t="s">
        <v>10</v>
      </c>
      <c r="P3" s="11" t="s">
        <v>7</v>
      </c>
      <c r="Q3" s="11" t="s">
        <v>8</v>
      </c>
    </row>
    <row r="4" spans="1:26" ht="31.5" x14ac:dyDescent="0.25">
      <c r="A4" s="12" t="s">
        <v>14</v>
      </c>
      <c r="B4" s="6" t="e">
        <f>B6+#REF!+B7+B8+B9+B10+B11+B12+B13+#REF!+B14+#REF!+B16+#REF!+#REF!+#REF!+#REF!+#REF!+#REF!+#REF!+#REF!+#REF!</f>
        <v>#REF!</v>
      </c>
      <c r="C4" s="6" t="e">
        <f>C6+#REF!+C7+C8+C9+C10+C11+C12+C13+#REF!+C14+#REF!+C16+#REF!+#REF!+#REF!+#REF!+#REF!+#REF!+#REF!+#REF!+#REF!</f>
        <v>#REF!</v>
      </c>
      <c r="D4" s="6" t="e">
        <f>D6+#REF!+D7+D8+D9+D10+D11+D12+D13+#REF!+D14+#REF!+D16+#REF!+#REF!+#REF!+#REF!+#REF!+#REF!+#REF!+#REF!+#REF!</f>
        <v>#REF!</v>
      </c>
      <c r="E4" s="6" t="e">
        <f>E6+#REF!+E7+E8+E9+E10+E11+E12+E13+#REF!+E14+#REF!+E16+#REF!+#REF!+#REF!+#REF!+#REF!+#REF!+#REF!+#REF!+#REF!</f>
        <v>#REF!</v>
      </c>
      <c r="F4" s="6" t="e">
        <f>F6+#REF!+F7+F8+F9+F10+F11+F12+F13+#REF!+F14+#REF!+F16+#REF!+#REF!+#REF!+#REF!+#REF!+#REF!+#REF!+#REF!+#REF!</f>
        <v>#REF!</v>
      </c>
      <c r="G4" s="6" t="e">
        <f>G6+#REF!+G7+G8+G9+G10+G11+G12+G13+#REF!+G14+#REF!+G16+#REF!+#REF!+#REF!+#REF!+#REF!+#REF!+#REF!+#REF!+#REF!</f>
        <v>#REF!</v>
      </c>
      <c r="H4" s="6" t="e">
        <f>H6+#REF!+H7+H8+H9+H10+H11+H12+H13+#REF!+H14+#REF!+H16+#REF!+#REF!+#REF!+#REF!+#REF!+#REF!+#REF!+#REF!+#REF!</f>
        <v>#REF!</v>
      </c>
      <c r="I4" s="6" t="e">
        <f>I6+#REF!+I7+I8+I9+I10+I11+I12+I13+#REF!+I14+#REF!+I16+#REF!+#REF!+#REF!+#REF!+#REF!+#REF!+#REF!+#REF!+#REF!</f>
        <v>#REF!</v>
      </c>
      <c r="J4" s="6" t="e">
        <f>J6+#REF!+J7+J8+J9+J10+J11+J12+J13+#REF!+J14+#REF!+J16+#REF!+#REF!+#REF!+#REF!+#REF!+#REF!+#REF!+#REF!+#REF!</f>
        <v>#REF!</v>
      </c>
      <c r="K4" s="6" t="e">
        <f>K6+#REF!+K7+K8+K9+K10+K11+K12+K13+#REF!+K14+#REF!+K16+#REF!+#REF!+#REF!+#REF!+#REF!+#REF!+#REF!+#REF!+#REF!</f>
        <v>#REF!</v>
      </c>
      <c r="L4" s="6" t="e">
        <f>L6+#REF!+L7+L8+L9+L10+L11+L12+L13+#REF!+L14+#REF!+L16+#REF!+#REF!+#REF!+#REF!+#REF!+#REF!+#REF!+#REF!+#REF!</f>
        <v>#REF!</v>
      </c>
      <c r="M4" s="6" t="e">
        <f>M6+#REF!+M7+M8+M9+M10+M11+M12+M13+#REF!+M14+#REF!+M16+#REF!+#REF!+#REF!+#REF!+#REF!+#REF!+#REF!+#REF!+#REF!</f>
        <v>#REF!</v>
      </c>
      <c r="N4" s="6">
        <f>N6+N7+N8+N9+N10+N11+N12+N13+N14+N16+N15</f>
        <v>704.95</v>
      </c>
      <c r="O4" s="6">
        <f>O6+O7+O8+O9+O10+O11+O12+O13+O14+O16+O15</f>
        <v>551.09999999999991</v>
      </c>
      <c r="P4" s="6">
        <f>P6+P7+P8+P9+P10+P11+P12+P13+P14+P16+P15</f>
        <v>198971.7</v>
      </c>
      <c r="Q4" s="6">
        <f>Q6+Q7+Q8+Q9+Q10+Q11+Q12+Q13+Q14+Q16+Q15</f>
        <v>38104.9</v>
      </c>
    </row>
    <row r="5" spans="1:26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6" ht="29.25" customHeight="1" x14ac:dyDescent="0.25">
      <c r="A6" s="13" t="s">
        <v>15</v>
      </c>
      <c r="B6" s="5">
        <v>33</v>
      </c>
      <c r="C6" s="5">
        <v>26</v>
      </c>
      <c r="D6" s="5">
        <v>11180</v>
      </c>
      <c r="E6" s="5">
        <v>11180</v>
      </c>
      <c r="F6" s="5">
        <v>33</v>
      </c>
      <c r="G6" s="5">
        <v>27</v>
      </c>
      <c r="H6" s="5">
        <v>10759</v>
      </c>
      <c r="I6" s="5">
        <v>2754</v>
      </c>
      <c r="J6" s="5">
        <v>33</v>
      </c>
      <c r="K6" s="5">
        <v>28</v>
      </c>
      <c r="L6" s="5">
        <v>11765</v>
      </c>
      <c r="M6" s="5">
        <v>5102</v>
      </c>
      <c r="N6" s="5">
        <v>64</v>
      </c>
      <c r="O6" s="5">
        <v>54</v>
      </c>
      <c r="P6" s="5">
        <v>28734.799999999999</v>
      </c>
      <c r="Q6" s="5">
        <v>5500.1</v>
      </c>
    </row>
    <row r="7" spans="1:26" ht="93" customHeight="1" x14ac:dyDescent="0.25">
      <c r="A7" s="13" t="s">
        <v>16</v>
      </c>
      <c r="B7" s="5">
        <v>39</v>
      </c>
      <c r="C7" s="5">
        <v>29</v>
      </c>
      <c r="D7" s="5">
        <v>7204</v>
      </c>
      <c r="E7" s="5">
        <v>7204</v>
      </c>
      <c r="F7" s="5">
        <v>39</v>
      </c>
      <c r="G7" s="5">
        <v>29</v>
      </c>
      <c r="H7" s="5">
        <v>7249</v>
      </c>
      <c r="I7" s="5">
        <v>1396</v>
      </c>
      <c r="J7" s="5">
        <v>39</v>
      </c>
      <c r="K7" s="5">
        <v>30</v>
      </c>
      <c r="L7" s="5">
        <v>7249</v>
      </c>
      <c r="M7" s="5">
        <v>3278</v>
      </c>
      <c r="N7" s="5">
        <v>50.25</v>
      </c>
      <c r="O7" s="15">
        <v>37.5</v>
      </c>
      <c r="P7" s="5">
        <v>11105.3</v>
      </c>
      <c r="Q7" s="5">
        <v>2865.4</v>
      </c>
    </row>
    <row r="8" spans="1:26" x14ac:dyDescent="0.25">
      <c r="A8" s="13" t="s">
        <v>11</v>
      </c>
      <c r="B8" s="5">
        <v>9</v>
      </c>
      <c r="C8" s="5">
        <v>8</v>
      </c>
      <c r="D8" s="5">
        <v>2824</v>
      </c>
      <c r="E8" s="5">
        <v>2824</v>
      </c>
      <c r="F8" s="5">
        <v>9</v>
      </c>
      <c r="G8" s="5">
        <v>8</v>
      </c>
      <c r="H8" s="5">
        <v>2727</v>
      </c>
      <c r="I8" s="5">
        <v>777</v>
      </c>
      <c r="J8" s="5">
        <v>9</v>
      </c>
      <c r="K8" s="5">
        <v>6</v>
      </c>
      <c r="L8" s="5">
        <v>3008</v>
      </c>
      <c r="M8" s="5">
        <v>1539</v>
      </c>
      <c r="N8" s="5">
        <v>9</v>
      </c>
      <c r="O8" s="5">
        <v>6</v>
      </c>
      <c r="P8" s="5">
        <v>4089.9</v>
      </c>
      <c r="Q8" s="5">
        <v>963.7</v>
      </c>
    </row>
    <row r="9" spans="1:26" x14ac:dyDescent="0.25">
      <c r="A9" s="5" t="s">
        <v>6</v>
      </c>
      <c r="B9" s="5">
        <v>6</v>
      </c>
      <c r="C9" s="5">
        <v>6</v>
      </c>
      <c r="D9" s="5">
        <v>1709</v>
      </c>
      <c r="E9" s="5">
        <v>1709</v>
      </c>
      <c r="F9" s="5">
        <v>6</v>
      </c>
      <c r="G9" s="5">
        <v>6</v>
      </c>
      <c r="H9" s="5">
        <v>1678</v>
      </c>
      <c r="I9" s="5">
        <v>349</v>
      </c>
      <c r="J9" s="5">
        <v>6</v>
      </c>
      <c r="K9" s="5">
        <v>6</v>
      </c>
      <c r="L9" s="5">
        <v>1819</v>
      </c>
      <c r="M9" s="5">
        <v>824</v>
      </c>
      <c r="N9" s="5">
        <v>6</v>
      </c>
      <c r="O9" s="5">
        <v>4</v>
      </c>
      <c r="P9" s="5">
        <v>2551.1</v>
      </c>
      <c r="Q9" s="5">
        <v>415.2</v>
      </c>
    </row>
    <row r="10" spans="1:26" x14ac:dyDescent="0.25">
      <c r="A10" s="5" t="s">
        <v>2</v>
      </c>
      <c r="B10" s="5">
        <v>13.55</v>
      </c>
      <c r="C10" s="5">
        <v>12.05</v>
      </c>
      <c r="D10" s="5">
        <v>2094</v>
      </c>
      <c r="E10" s="5">
        <v>2094</v>
      </c>
      <c r="F10" s="5">
        <v>13.55</v>
      </c>
      <c r="G10" s="5">
        <v>12.05</v>
      </c>
      <c r="H10" s="5">
        <v>2150</v>
      </c>
      <c r="I10" s="5">
        <v>366</v>
      </c>
      <c r="J10" s="5">
        <v>13.55</v>
      </c>
      <c r="K10" s="5">
        <v>12.05</v>
      </c>
      <c r="L10" s="5">
        <v>2151</v>
      </c>
      <c r="M10" s="5">
        <v>920</v>
      </c>
      <c r="N10" s="5">
        <v>13</v>
      </c>
      <c r="O10" s="5">
        <v>8.5</v>
      </c>
      <c r="P10" s="5">
        <v>2777</v>
      </c>
      <c r="Q10" s="5">
        <v>539.5</v>
      </c>
    </row>
    <row r="11" spans="1:26" x14ac:dyDescent="0.25">
      <c r="A11" s="5" t="s">
        <v>3</v>
      </c>
      <c r="B11" s="5">
        <v>389.28</v>
      </c>
      <c r="C11" s="5">
        <v>389.28</v>
      </c>
      <c r="D11" s="5">
        <v>74210</v>
      </c>
      <c r="E11" s="5">
        <v>74205</v>
      </c>
      <c r="F11" s="5">
        <v>389.28</v>
      </c>
      <c r="G11" s="5">
        <v>389.28</v>
      </c>
      <c r="H11" s="5">
        <v>73029</v>
      </c>
      <c r="I11" s="5">
        <v>14348</v>
      </c>
      <c r="J11" s="5">
        <v>389.28</v>
      </c>
      <c r="K11" s="5">
        <v>389.28</v>
      </c>
      <c r="L11" s="5">
        <v>73215</v>
      </c>
      <c r="M11" s="5">
        <v>40410</v>
      </c>
      <c r="N11" s="5">
        <v>379.28</v>
      </c>
      <c r="O11" s="5">
        <v>284.5</v>
      </c>
      <c r="P11" s="5">
        <v>98585.5</v>
      </c>
      <c r="Q11" s="5">
        <v>18915.3</v>
      </c>
    </row>
    <row r="12" spans="1:26" x14ac:dyDescent="0.25">
      <c r="A12" s="5" t="s">
        <v>4</v>
      </c>
      <c r="B12" s="5">
        <v>101.8</v>
      </c>
      <c r="C12" s="5">
        <v>101.8</v>
      </c>
      <c r="D12" s="5">
        <v>20271</v>
      </c>
      <c r="E12" s="5">
        <v>20264</v>
      </c>
      <c r="F12" s="5">
        <v>101.8</v>
      </c>
      <c r="G12" s="5">
        <v>101.8</v>
      </c>
      <c r="H12" s="5">
        <v>20195</v>
      </c>
      <c r="I12" s="5">
        <v>3768</v>
      </c>
      <c r="J12" s="5">
        <v>101.8</v>
      </c>
      <c r="K12" s="5">
        <v>101.8</v>
      </c>
      <c r="L12" s="5">
        <v>20273</v>
      </c>
      <c r="M12" s="5">
        <v>9871</v>
      </c>
      <c r="N12" s="5">
        <v>92</v>
      </c>
      <c r="O12" s="5">
        <v>83.4</v>
      </c>
      <c r="P12" s="5">
        <v>24914.1</v>
      </c>
      <c r="Q12" s="5">
        <v>4580.6000000000004</v>
      </c>
      <c r="R12" s="7"/>
    </row>
    <row r="13" spans="1:26" x14ac:dyDescent="0.25">
      <c r="A13" s="5" t="s">
        <v>5</v>
      </c>
      <c r="B13" s="5">
        <v>38.47</v>
      </c>
      <c r="C13" s="5">
        <v>38.47</v>
      </c>
      <c r="D13" s="5">
        <v>6002</v>
      </c>
      <c r="E13" s="5">
        <v>5482</v>
      </c>
      <c r="F13" s="5">
        <v>38.47</v>
      </c>
      <c r="G13" s="5">
        <v>38.47</v>
      </c>
      <c r="H13" s="5">
        <v>6431</v>
      </c>
      <c r="I13" s="5">
        <v>1092</v>
      </c>
      <c r="J13" s="5">
        <v>38.47</v>
      </c>
      <c r="K13" s="5">
        <v>38.47</v>
      </c>
      <c r="L13" s="5">
        <v>6431</v>
      </c>
      <c r="M13" s="5">
        <v>3159</v>
      </c>
      <c r="N13" s="5">
        <v>39.47</v>
      </c>
      <c r="O13" s="5">
        <v>28</v>
      </c>
      <c r="P13" s="5">
        <v>8518.2999999999993</v>
      </c>
      <c r="Q13" s="5">
        <v>1444.7</v>
      </c>
      <c r="Z13" s="7"/>
    </row>
    <row r="14" spans="1:26" ht="37.9" customHeight="1" x14ac:dyDescent="0.25">
      <c r="A14" s="13" t="s">
        <v>17</v>
      </c>
      <c r="B14" s="5">
        <v>2</v>
      </c>
      <c r="C14" s="5">
        <v>2</v>
      </c>
      <c r="D14" s="5">
        <v>668</v>
      </c>
      <c r="E14" s="5">
        <v>668</v>
      </c>
      <c r="F14" s="5">
        <v>2</v>
      </c>
      <c r="G14" s="5">
        <v>2</v>
      </c>
      <c r="H14" s="5">
        <v>606</v>
      </c>
      <c r="I14" s="5">
        <v>139</v>
      </c>
      <c r="J14" s="5">
        <v>2</v>
      </c>
      <c r="K14" s="5">
        <v>2</v>
      </c>
      <c r="L14" s="5">
        <v>674</v>
      </c>
      <c r="M14" s="5">
        <v>294</v>
      </c>
      <c r="N14" s="5">
        <v>4.2</v>
      </c>
      <c r="O14" s="5">
        <v>4.2</v>
      </c>
      <c r="P14" s="5">
        <v>2297.6999999999998</v>
      </c>
      <c r="Q14" s="5">
        <v>413</v>
      </c>
    </row>
    <row r="15" spans="1:26" ht="37.9" customHeight="1" x14ac:dyDescent="0.25">
      <c r="A15" s="13" t="s">
        <v>19</v>
      </c>
      <c r="B15" s="5">
        <v>2</v>
      </c>
      <c r="C15" s="5">
        <v>2</v>
      </c>
      <c r="D15" s="5">
        <v>668</v>
      </c>
      <c r="E15" s="5">
        <v>668</v>
      </c>
      <c r="F15" s="5">
        <v>2</v>
      </c>
      <c r="G15" s="5">
        <v>2</v>
      </c>
      <c r="H15" s="5">
        <v>606</v>
      </c>
      <c r="I15" s="5">
        <v>139</v>
      </c>
      <c r="J15" s="5">
        <v>2</v>
      </c>
      <c r="K15" s="5">
        <v>2</v>
      </c>
      <c r="L15" s="5">
        <v>674</v>
      </c>
      <c r="M15" s="5">
        <v>294</v>
      </c>
      <c r="N15" s="5">
        <v>1</v>
      </c>
      <c r="O15" s="5">
        <v>1</v>
      </c>
      <c r="P15" s="5">
        <v>262.60000000000002</v>
      </c>
      <c r="Q15" s="5">
        <v>0</v>
      </c>
    </row>
    <row r="16" spans="1:26" ht="63" x14ac:dyDescent="0.25">
      <c r="A16" s="13" t="s">
        <v>18</v>
      </c>
      <c r="B16" s="5">
        <f>18.5+29.25</f>
        <v>47.75</v>
      </c>
      <c r="C16" s="5">
        <v>42.75</v>
      </c>
      <c r="D16" s="5">
        <v>11626</v>
      </c>
      <c r="E16" s="5">
        <v>9826</v>
      </c>
      <c r="F16" s="5">
        <v>47.75</v>
      </c>
      <c r="G16" s="5">
        <v>41.25</v>
      </c>
      <c r="H16" s="5"/>
      <c r="I16" s="5"/>
      <c r="J16" s="5">
        <v>47.75</v>
      </c>
      <c r="K16" s="5">
        <v>37.5</v>
      </c>
      <c r="L16" s="5">
        <v>12897</v>
      </c>
      <c r="M16" s="5">
        <v>4429</v>
      </c>
      <c r="N16" s="5">
        <v>46.75</v>
      </c>
      <c r="O16" s="5">
        <v>40</v>
      </c>
      <c r="P16" s="5">
        <v>15135.4</v>
      </c>
      <c r="Q16" s="5">
        <v>2467.4</v>
      </c>
    </row>
    <row r="17" spans="2:17" x14ac:dyDescent="0.25">
      <c r="B17" s="2" t="e">
        <f>B6+B8+B9+#REF!+B14</f>
        <v>#REF!</v>
      </c>
      <c r="C17" s="2" t="e">
        <f>C6+C8+C9+#REF!+C14</f>
        <v>#REF!</v>
      </c>
      <c r="D17" s="3" t="e">
        <f>D6+D8+D9+D10+#REF!+D14+#REF!+#REF!+#REF!+#REF!+#REF!+#REF!+#REF!+#REF!+#REF!+#REF!</f>
        <v>#REF!</v>
      </c>
      <c r="E17" s="3" t="e">
        <f>E6+E8+E9+E10+#REF!+E14+#REF!+#REF!+#REF!+#REF!+#REF!+#REF!+#REF!+#REF!+#REF!+#REF!</f>
        <v>#REF!</v>
      </c>
      <c r="F17" s="1"/>
      <c r="G17" s="1"/>
      <c r="H17" s="1"/>
      <c r="I17" s="1"/>
      <c r="J17" s="9"/>
      <c r="K17" s="9"/>
      <c r="L17" s="7"/>
      <c r="M17" s="7"/>
      <c r="N17" s="7"/>
      <c r="O17" s="7"/>
      <c r="P17" s="7"/>
      <c r="Q17" s="14"/>
    </row>
    <row r="18" spans="2:17" x14ac:dyDescent="0.25">
      <c r="B18" s="1"/>
      <c r="C18" s="1"/>
      <c r="D18" s="4"/>
      <c r="E18" s="4"/>
      <c r="F18" s="1"/>
      <c r="G18" s="1"/>
      <c r="H18" s="1"/>
      <c r="I18" s="1"/>
      <c r="J18" s="9"/>
      <c r="K18" s="9"/>
      <c r="L18" s="7"/>
      <c r="M18" s="7"/>
      <c r="N18" s="7"/>
      <c r="O18" s="7"/>
      <c r="P18" s="7"/>
      <c r="Q18" s="7"/>
    </row>
    <row r="19" spans="2:17" x14ac:dyDescent="0.25">
      <c r="B19" s="1"/>
      <c r="C19" s="1"/>
      <c r="D19" s="4"/>
      <c r="E19" s="4"/>
      <c r="F19" s="1"/>
      <c r="G19" s="1"/>
      <c r="H19" s="1"/>
      <c r="I19" s="1"/>
      <c r="J19" s="9"/>
      <c r="K19" s="9"/>
      <c r="L19" s="7"/>
      <c r="M19" s="7"/>
      <c r="N19" s="7"/>
      <c r="O19" s="7"/>
      <c r="P19" s="7"/>
      <c r="Q19" s="7"/>
    </row>
    <row r="20" spans="2:17" x14ac:dyDescent="0.25">
      <c r="B20" s="1"/>
      <c r="C20" s="1"/>
      <c r="D20" s="4"/>
      <c r="E20" s="4"/>
      <c r="F20" s="1"/>
      <c r="G20" s="1"/>
      <c r="H20" s="1"/>
      <c r="I20" s="1"/>
      <c r="J20" s="9"/>
      <c r="K20" s="9"/>
      <c r="L20" s="7"/>
      <c r="M20" s="7"/>
      <c r="N20" s="7"/>
      <c r="O20" s="7"/>
      <c r="P20" s="7"/>
      <c r="Q20" s="7"/>
    </row>
    <row r="21" spans="2:17" x14ac:dyDescent="0.25">
      <c r="B21" s="1"/>
      <c r="C21" s="1"/>
      <c r="D21" s="4"/>
      <c r="E21" s="4"/>
      <c r="F21" s="1"/>
      <c r="G21" s="1"/>
      <c r="H21" s="1"/>
      <c r="I21" s="1"/>
      <c r="J21" s="9"/>
      <c r="K21" s="9"/>
      <c r="L21" s="7"/>
      <c r="M21" s="7"/>
      <c r="N21" s="7"/>
      <c r="O21" s="7"/>
      <c r="P21" s="7"/>
      <c r="Q21" s="7"/>
    </row>
    <row r="22" spans="2:17" x14ac:dyDescent="0.25">
      <c r="E22" s="4"/>
      <c r="F22" s="1"/>
      <c r="G22" s="1"/>
      <c r="H22" s="1"/>
      <c r="I22" s="1"/>
      <c r="J22" s="9"/>
      <c r="K22" s="9"/>
      <c r="L22" s="7"/>
      <c r="M22" s="7"/>
      <c r="N22" s="7"/>
      <c r="O22" s="7"/>
      <c r="P22" s="7"/>
      <c r="Q22" s="7"/>
    </row>
    <row r="23" spans="2:17" x14ac:dyDescent="0.25">
      <c r="B23" s="1"/>
      <c r="C23" s="1"/>
      <c r="D23" s="4"/>
      <c r="E23" s="4"/>
      <c r="F23" s="1"/>
      <c r="G23" s="1"/>
      <c r="H23" s="1"/>
      <c r="I23" s="1"/>
      <c r="J23" s="9"/>
      <c r="K23" s="9"/>
      <c r="L23" s="7"/>
      <c r="M23" s="7"/>
      <c r="N23" s="7"/>
      <c r="O23" s="7"/>
      <c r="P23" s="7"/>
      <c r="Q23" s="7"/>
    </row>
    <row r="24" spans="2:17" x14ac:dyDescent="0.25">
      <c r="B24" s="1"/>
      <c r="C24" s="1"/>
      <c r="D24" s="4"/>
      <c r="E24" s="4"/>
      <c r="F24" s="1"/>
      <c r="G24" s="1"/>
      <c r="H24" s="1"/>
      <c r="I24" s="1"/>
      <c r="J24" s="9"/>
      <c r="K24" s="9"/>
      <c r="L24" s="7"/>
      <c r="M24" s="7"/>
      <c r="N24" s="7"/>
      <c r="O24" s="7"/>
      <c r="P24" s="7"/>
      <c r="Q24" s="7"/>
    </row>
    <row r="25" spans="2:17" x14ac:dyDescent="0.25">
      <c r="B25" s="1"/>
      <c r="C25" s="1"/>
      <c r="D25" s="4"/>
      <c r="E25" s="4"/>
      <c r="F25" s="1"/>
      <c r="G25" s="1"/>
      <c r="H25" s="1"/>
      <c r="I25" s="1"/>
      <c r="J25" s="9"/>
      <c r="K25" s="9"/>
      <c r="L25" s="7"/>
      <c r="M25" s="7"/>
      <c r="N25" s="7"/>
      <c r="O25" s="7"/>
      <c r="P25" s="7"/>
      <c r="Q25" s="7"/>
    </row>
    <row r="26" spans="2:17" x14ac:dyDescent="0.25">
      <c r="B26" s="1"/>
      <c r="C26" s="1"/>
      <c r="D26" s="4"/>
      <c r="E26" s="4"/>
      <c r="F26" s="1"/>
      <c r="G26" s="1"/>
      <c r="H26" s="1"/>
      <c r="I26" s="1"/>
      <c r="J26" s="9"/>
      <c r="K26" s="9"/>
      <c r="L26" s="7"/>
      <c r="M26" s="7"/>
      <c r="N26" s="7"/>
      <c r="O26" s="7"/>
      <c r="P26" s="7"/>
      <c r="Q26" s="7"/>
    </row>
    <row r="27" spans="2:17" x14ac:dyDescent="0.25">
      <c r="B27" s="1"/>
      <c r="C27" s="1"/>
      <c r="D27" s="4"/>
      <c r="E27" s="4"/>
      <c r="F27" s="1"/>
      <c r="G27" s="1"/>
      <c r="H27" s="1"/>
      <c r="I27" s="1"/>
      <c r="J27" s="9"/>
      <c r="K27" s="9"/>
      <c r="L27" s="7"/>
      <c r="M27" s="7"/>
      <c r="N27" s="7"/>
      <c r="O27" s="7"/>
      <c r="P27" s="7"/>
      <c r="Q27" s="7"/>
    </row>
  </sheetData>
  <mergeCells count="6">
    <mergeCell ref="N2:Q2"/>
    <mergeCell ref="A1:Q1"/>
    <mergeCell ref="A2:A3"/>
    <mergeCell ref="B2:E2"/>
    <mergeCell ref="F2:I2"/>
    <mergeCell ref="J2:M2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</vt:lpstr>
      <vt:lpstr>Сведения!Область_печати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Валентина Димитриева</cp:lastModifiedBy>
  <cp:lastPrinted>2023-04-04T05:42:00Z</cp:lastPrinted>
  <dcterms:created xsi:type="dcterms:W3CDTF">2014-05-21T10:21:54Z</dcterms:created>
  <dcterms:modified xsi:type="dcterms:W3CDTF">2023-04-11T05:54:45Z</dcterms:modified>
</cp:coreProperties>
</file>