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rpos_info1\Desktop\"/>
    </mc:Choice>
  </mc:AlternateContent>
  <bookViews>
    <workbookView xWindow="0" yWindow="0" windowWidth="28800" windowHeight="1230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62913"/>
</workbook>
</file>

<file path=xl/calcChain.xml><?xml version="1.0" encoding="utf-8"?>
<calcChain xmlns="http://schemas.openxmlformats.org/spreadsheetml/2006/main">
  <c r="O214" i="1" l="1"/>
  <c r="D11" i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 s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Q103" i="1" l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64" i="1" l="1"/>
  <c r="D164" i="1" s="1"/>
  <c r="D20" i="1"/>
  <c r="C26" i="1"/>
  <c r="C22" i="1"/>
  <c r="D22" i="1" s="1"/>
  <c r="D21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<sst xmlns="http://schemas.openxmlformats.org/spreadsheetml/2006/main" count="275" uniqueCount="219">
  <si>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</si>
  <si>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</si>
  <si>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</si>
  <si>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</si>
  <si>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</si>
  <si>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</si>
  <si>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</si>
  <si>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</si>
  <si>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</si>
  <si>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</si>
  <si>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</si>
  <si>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</si>
  <si>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</si>
  <si>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</si>
  <si>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</si>
  <si>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</si>
  <si>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</si>
  <si>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</si>
  <si>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</si>
  <si>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</si>
  <si>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</si>
  <si>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</si>
  <si>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</si>
  <si>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</si>
  <si>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</si>
  <si>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</si>
  <si>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</si>
  <si>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</si>
  <si>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</si>
  <si>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</si>
  <si>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</si>
  <si>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</si>
  <si>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</si>
  <si>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</si>
  <si>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</si>
  <si>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</si>
  <si>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</si>
  <si>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</si>
  <si>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</si>
  <si>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</si>
  <si>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</si>
  <si>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</si>
  <si>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</si>
  <si>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</si>
  <si>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</si>
  <si>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</si>
  <si>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</si>
  <si>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</si>
  <si>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</si>
  <si>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</si>
  <si>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</si>
  <si>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</si>
  <si>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</si>
  <si>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</si>
  <si>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</si>
  <si>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</si>
  <si>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</si>
  <si>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</si>
  <si>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</si>
  <si>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</si>
  <si>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</si>
  <si>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</si>
  <si>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</si>
  <si>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</si>
  <si>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</si>
  <si>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</si>
  <si>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</si>
  <si>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</si>
  <si>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</si>
  <si>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</si>
  <si>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</si>
  <si>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</si>
  <si>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</si>
  <si>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</si>
  <si>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</si>
  <si>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</si>
  <si>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</si>
  <si>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</si>
  <si>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</si>
  <si>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</si>
  <si>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</si>
  <si>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</si>
  <si>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</si>
  <si>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</si>
  <si>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</si>
  <si>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</si>
  <si>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</si>
  <si>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</si>
  <si>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</si>
  <si>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</si>
  <si>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</si>
  <si>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</si>
  <si>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</si>
  <si>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</si>
  <si>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</si>
  <si>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</si>
  <si>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</si>
  <si>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</si>
  <si>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</si>
  <si>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</si>
  <si>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</si>
  <si>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</si>
  <si>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</si>
  <si>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</si>
  <si>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</si>
  <si>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</si>
  <si>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</si>
  <si>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</si>
  <si>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</si>
  <si>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</si>
  <si>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</si>
  <si>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</si>
  <si>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</si>
  <si>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</si>
  <si>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</si>
  <si>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</si>
  <si>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</si>
  <si>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</si>
  <si>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</si>
  <si>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</si>
  <si>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</si>
  <si>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</si>
  <si>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</si>
  <si>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</si>
  <si>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</si>
  <si>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</si>
  <si>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</si>
  <si>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</si>
  <si>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</si>
  <si>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</si>
  <si>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</si>
  <si>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</si>
  <si>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</si>
  <si>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</si>
  <si>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</si>
  <si>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</si>
  <si>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</si>
  <si>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</si>
  <si>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</si>
  <si>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</si>
  <si>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</si>
  <si>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</si>
  <si>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</si>
  <si>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</si>
  <si>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</si>
  <si>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</si>
  <si>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</si>
  <si>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</si>
  <si>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</si>
  <si>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</si>
  <si>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</si>
  <si>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</si>
  <si>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</si>
  <si>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</si>
  <si>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</si>
  <si>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</si>
  <si>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</si>
  <si>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</si>
  <si>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</si>
  <si>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</si>
  <si>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</si>
  <si>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</si>
  <si>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</si>
  <si>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</si>
  <si>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</si>
  <si>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</si>
  <si>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</si>
  <si>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</si>
  <si>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</si>
  <si>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</si>
  <si>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</si>
  <si>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</si>
  <si>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</si>
  <si>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</si>
  <si>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</si>
  <si>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</si>
  <si>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</si>
  <si>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</si>
  <si>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</si>
  <si>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</si>
  <si>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</si>
  <si>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</si>
  <si>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</si>
  <si>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</si>
  <si>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</si>
  <si>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</si>
  <si>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</si>
  <si>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</si>
  <si>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</si>
  <si>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</si>
  <si>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</si>
  <si>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</si>
  <si>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</si>
  <si>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</si>
  <si>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</si>
  <si>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</si>
  <si>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</si>
  <si>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</si>
  <si>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</si>
  <si>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</si>
  <si>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</si>
  <si>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</si>
  <si>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</si>
  <si>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</si>
  <si>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</si>
  <si>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</si>
  <si>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</si>
  <si>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</si>
  <si>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</si>
  <si>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</si>
  <si>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</si>
  <si>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</si>
  <si>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</si>
  <si>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</si>
  <si>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</si>
  <si>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</si>
  <si>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</si>
  <si>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</si>
  <si>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07 сентября 2023 г. (СХО и КФХ)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</si>
</sst>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O121" activePane="bottomRight" state="frozen"/>
      <selection activeCell="A2" sqref="A2"/>
      <selection pane="topRight" activeCell="F2" sqref="F2"/>
      <selection pane="bottomLeft" activeCell="A7" sqref="A7"/>
      <selection pane="bottomRight" activeCell="O207" sqref="O207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55.5" customHeight="1" thickBot="1" x14ac:dyDescent="0.3">
      <c r="A2" s="204" t="s">
        <v>218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205" t="s">
        <v>3</v>
      </c>
      <c r="B4" s="208" t="s">
        <v>214</v>
      </c>
      <c r="C4" s="201" t="s">
        <v>215</v>
      </c>
      <c r="D4" s="201" t="s">
        <v>216</v>
      </c>
      <c r="E4" s="211" t="s">
        <v>4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3"/>
      <c r="Z4" s="178" t="s">
        <v>0</v>
      </c>
    </row>
    <row r="5" spans="1:26" s="178" customFormat="1" ht="57.75" customHeight="1" x14ac:dyDescent="0.25">
      <c r="A5" s="206"/>
      <c r="B5" s="209"/>
      <c r="C5" s="202"/>
      <c r="D5" s="202"/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  <c r="K5" s="199" t="s">
        <v>11</v>
      </c>
      <c r="L5" s="199" t="s">
        <v>12</v>
      </c>
      <c r="M5" s="199" t="s">
        <v>13</v>
      </c>
      <c r="N5" s="199" t="s">
        <v>14</v>
      </c>
      <c r="O5" s="199" t="s">
        <v>15</v>
      </c>
      <c r="P5" s="199" t="s">
        <v>16</v>
      </c>
      <c r="Q5" s="199" t="s">
        <v>17</v>
      </c>
      <c r="R5" s="199" t="s">
        <v>18</v>
      </c>
      <c r="S5" s="199" t="s">
        <v>19</v>
      </c>
      <c r="T5" s="199" t="s">
        <v>20</v>
      </c>
      <c r="U5" s="199" t="s">
        <v>21</v>
      </c>
      <c r="V5" s="199" t="s">
        <v>22</v>
      </c>
      <c r="W5" s="199" t="s">
        <v>23</v>
      </c>
      <c r="X5" s="199" t="s">
        <v>24</v>
      </c>
      <c r="Y5" s="199" t="s">
        <v>25</v>
      </c>
    </row>
    <row r="6" spans="1:26" s="178" customFormat="1" ht="53.25" customHeight="1" thickBot="1" x14ac:dyDescent="0.3">
      <c r="A6" s="207"/>
      <c r="B6" s="210"/>
      <c r="C6" s="203"/>
      <c r="D6" s="203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 x14ac:dyDescent="0.2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 x14ac:dyDescent="0.2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 x14ac:dyDescent="0.2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 x14ac:dyDescent="0.2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 x14ac:dyDescent="0.2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 x14ac:dyDescent="0.2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298792</v>
      </c>
      <c r="D102" s="174">
        <f>C102/B102</f>
        <v>1.0026880006443148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79">
        <v>8692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0.99715995367821042</v>
      </c>
      <c r="D104" s="15">
        <f t="shared" ref="D104:D131" si="26">C104/B104</f>
        <v>1.0146810516894225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-8478</v>
      </c>
      <c r="D105" s="166">
        <f t="shared" si="26"/>
        <v>-1.6191749427043545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-8692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customHeight="1" x14ac:dyDescent="0.2">
      <c r="A106" s="11" t="s">
        <v>92</v>
      </c>
      <c r="B106" s="93">
        <v>167595</v>
      </c>
      <c r="C106" s="26">
        <f t="shared" ref="C106:C110" si="30">SUM(E106:Y106)</f>
        <v>162498.5</v>
      </c>
      <c r="D106" s="15">
        <f t="shared" si="26"/>
        <v>0.96959038157462929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3063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customHeight="1" x14ac:dyDescent="0.2">
      <c r="A107" s="11" t="s">
        <v>93</v>
      </c>
      <c r="B107" s="93">
        <v>9935</v>
      </c>
      <c r="C107" s="26">
        <f t="shared" si="30"/>
        <v>10218</v>
      </c>
      <c r="D107" s="15">
        <f t="shared" si="26"/>
        <v>1.0284851534977353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674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customHeight="1" x14ac:dyDescent="0.2">
      <c r="A108" s="11" t="s">
        <v>94</v>
      </c>
      <c r="B108" s="93">
        <v>94835</v>
      </c>
      <c r="C108" s="26">
        <f t="shared" si="30"/>
        <v>94433.3</v>
      </c>
      <c r="D108" s="15">
        <f t="shared" si="26"/>
        <v>0.99576422206991089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93">
        <v>4310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298792</v>
      </c>
      <c r="D111" s="174">
        <f t="shared" si="26"/>
        <v>1.0026880006443148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79">
        <v>8692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0.99715995367821042</v>
      </c>
      <c r="D112" s="15">
        <f t="shared" si="26"/>
        <v>1.0146810516894225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1.0028845044421368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customHeight="1" x14ac:dyDescent="0.2">
      <c r="A113" s="11" t="s">
        <v>197</v>
      </c>
      <c r="B113" s="93">
        <v>167595</v>
      </c>
      <c r="C113" s="26">
        <f t="shared" ref="C113:C124" si="33">SUM(E113:Y113)</f>
        <v>165794</v>
      </c>
      <c r="D113" s="15">
        <f t="shared" si="26"/>
        <v>0.9892538560219577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3063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3"/>
        <v>10274</v>
      </c>
      <c r="D114" s="15">
        <f t="shared" si="26"/>
        <v>1.0341217916456971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674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3"/>
        <v>95823.8</v>
      </c>
      <c r="D115" s="15">
        <f t="shared" si="26"/>
        <v>1.0104265302894502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93">
        <v>4310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1016435.1000000001</v>
      </c>
      <c r="D119" s="15">
        <f t="shared" si="26"/>
        <v>1.7463440405748101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92">
        <v>25628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1.7077202620967744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3"/>
        <v>574646.1100000001</v>
      </c>
      <c r="D121" s="15">
        <f t="shared" si="26"/>
        <v>1.6933430085220245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9597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3"/>
        <v>31519</v>
      </c>
      <c r="D122" s="15">
        <f t="shared" si="26"/>
        <v>1.649432204720289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1674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3"/>
        <v>310885.90000000002</v>
      </c>
      <c r="D123" s="15">
        <f t="shared" si="26"/>
        <v>1.7308074312851092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93">
        <v>13117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34.018149749658633</v>
      </c>
      <c r="D126" s="15">
        <f t="shared" si="26"/>
        <v>1.7416624507849214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92">
        <v>29.5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34.660247656730647</v>
      </c>
      <c r="D127" s="15">
        <f t="shared" si="26"/>
        <v>1.7117375870854714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v>31.3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customHeight="1" x14ac:dyDescent="0.2">
      <c r="A128" s="11" t="s">
        <v>93</v>
      </c>
      <c r="B128" s="51">
        <f t="shared" si="41"/>
        <v>19.234021137393057</v>
      </c>
      <c r="C128" s="51">
        <f t="shared" si="41"/>
        <v>30.678411524235933</v>
      </c>
      <c r="D128" s="15">
        <f t="shared" si="26"/>
        <v>1.5950076848253909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v>24.8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1"/>
        <v>18.94015922391522</v>
      </c>
      <c r="C129" s="51">
        <f t="shared" si="41"/>
        <v>32.443495248570812</v>
      </c>
      <c r="D129" s="15">
        <f t="shared" si="26"/>
        <v>1.7129473340226886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94">
        <v>30.5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5105</v>
      </c>
      <c r="D133" s="15">
        <f t="shared" si="54"/>
        <v>2.3278613771089831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492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customHeight="1" x14ac:dyDescent="0.2">
      <c r="A134" s="31" t="s">
        <v>100</v>
      </c>
      <c r="B134" s="27">
        <v>81</v>
      </c>
      <c r="C134" s="27">
        <f>SUM(E134:Y134)</f>
        <v>311</v>
      </c>
      <c r="D134" s="15">
        <f t="shared" si="54"/>
        <v>3.8395061728395063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163">
        <v>2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4885</v>
      </c>
      <c r="D139" s="15">
        <f t="shared" ref="D139:D145" si="58">C139/B139</f>
        <v>0.99816101348590114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163">
        <v>19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0.96341583670249487</v>
      </c>
      <c r="D140" s="15">
        <f t="shared" si="58"/>
        <v>0.96341583670249487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9.7938144329896906E-2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185.5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175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119804.5</v>
      </c>
      <c r="D143" s="15">
        <f t="shared" si="58"/>
        <v>1.252490773943316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163">
        <v>460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245.24974411463663</v>
      </c>
      <c r="D145" s="15">
        <f t="shared" si="58"/>
        <v>1.2547983311522186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92">
        <f t="shared" si="64"/>
        <v>242.10526315789474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148108</v>
      </c>
      <c r="D202" s="15">
        <f>C202/B202</f>
        <v>0.77617008788433017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700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 x14ac:dyDescent="0.2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81201.5</v>
      </c>
      <c r="D204" s="15">
        <f t="shared" si="116"/>
        <v>0.91232515027245664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163">
        <v>1452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0.78104650603568504</v>
      </c>
      <c r="D205" s="15">
        <f t="shared" si="116"/>
        <v>0.92140759658161819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0.61395348837209307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70988</v>
      </c>
      <c r="D206" s="15">
        <f t="shared" si="116"/>
        <v>0.9458508767254703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95">
        <v>806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9132</v>
      </c>
      <c r="D207" s="15">
        <f t="shared" si="116"/>
        <v>0.90183685561919813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646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 x14ac:dyDescent="0.2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 x14ac:dyDescent="0.2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 x14ac:dyDescent="0.2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 x14ac:dyDescent="0.2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 x14ac:dyDescent="0.2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 x14ac:dyDescent="0.2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 x14ac:dyDescent="0.2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 x14ac:dyDescent="0.2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297263.90000000002</v>
      </c>
      <c r="D224" s="9">
        <f t="shared" si="121"/>
        <v>1.3414133255116085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1000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 x14ac:dyDescent="0.2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 x14ac:dyDescent="0.2">
      <c r="A226" s="13" t="s">
        <v>137</v>
      </c>
      <c r="B226" s="23">
        <v>849</v>
      </c>
      <c r="C226" s="27">
        <f>C224*0.19</f>
        <v>56480.141000000003</v>
      </c>
      <c r="D226" s="9">
        <f t="shared" si="121"/>
        <v>66.525489988221437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190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 x14ac:dyDescent="0.2">
      <c r="A227" s="13" t="s">
        <v>138</v>
      </c>
      <c r="B227" s="9">
        <f>B224/B225</f>
        <v>0.65725589989530409</v>
      </c>
      <c r="C227" s="9">
        <f>C224/C225</f>
        <v>1.1224282585712129</v>
      </c>
      <c r="D227" s="9">
        <f t="shared" si="121"/>
        <v>1.7077492324526979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0.10827197921177999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197628.37099999998</v>
      </c>
      <c r="D233" s="9">
        <f t="shared" si="121"/>
        <v>1.5626909771505066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4131.25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 x14ac:dyDescent="0.2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27.879785824825532</v>
      </c>
      <c r="D235" s="9">
        <f t="shared" si="121"/>
        <v>1.1863738648861928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51">
        <f>O233/O234*10</f>
        <v>20.45173267326733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</row>
    <row r="246" spans="1:25" ht="20.25" hidden="1" customHeight="1" x14ac:dyDescent="0.25">
      <c r="A246" s="196"/>
      <c r="B246" s="197"/>
      <c r="C246" s="197"/>
      <c r="D246" s="197"/>
      <c r="E246" s="197"/>
      <c r="F246" s="197"/>
      <c r="G246" s="197"/>
      <c r="H246" s="197"/>
      <c r="I246" s="197"/>
      <c r="J246" s="197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Максимова Анастасия Вячеславна</cp:lastModifiedBy>
  <cp:lastPrinted>2023-04-03T05:07:52Z</cp:lastPrinted>
  <dcterms:created xsi:type="dcterms:W3CDTF">2017-06-08T05:54:08Z</dcterms:created>
  <dcterms:modified xsi:type="dcterms:W3CDTF">2023-09-07T06:37:37Z</dcterms:modified>
</cp:coreProperties>
</file>