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5 год\Бюджет первоначальный\"/>
    </mc:Choice>
  </mc:AlternateContent>
  <bookViews>
    <workbookView xWindow="0" yWindow="60" windowWidth="17520" windowHeight="9330" tabRatio="597" firstSheet="1" activeTab="1"/>
  </bookViews>
  <sheets>
    <sheet name="2020-2022 (2)" sheetId="3" r:id="rId1"/>
    <sheet name="2025 " sheetId="8" r:id="rId2"/>
  </sheets>
  <definedNames>
    <definedName name="_xlnm._FilterDatabase" localSheetId="0" hidden="1">'2020-2022 (2)'!$C$1:$C$286</definedName>
    <definedName name="_xlnm._FilterDatabase" localSheetId="1" hidden="1">'2025 '!$C$1:$C$71</definedName>
    <definedName name="_xlnm.Print_Area" localSheetId="0">'2020-2022 (2)'!$A$1:$E$281</definedName>
  </definedNames>
  <calcPr calcId="152511"/>
</workbook>
</file>

<file path=xl/calcChain.xml><?xml version="1.0" encoding="utf-8"?>
<calcChain xmlns="http://schemas.openxmlformats.org/spreadsheetml/2006/main">
  <c r="C21" i="8" l="1"/>
  <c r="C39" i="8"/>
  <c r="C36" i="8"/>
  <c r="C24" i="8"/>
  <c r="C13" i="8"/>
  <c r="C52" i="8" l="1"/>
  <c r="C7" i="8"/>
  <c r="C16" i="8" l="1"/>
  <c r="C55" i="8" s="1"/>
  <c r="E274" i="3" l="1"/>
  <c r="E272" i="3" s="1"/>
  <c r="E271" i="3" s="1"/>
  <c r="D274" i="3"/>
  <c r="D272" i="3" s="1"/>
  <c r="D271" i="3" s="1"/>
  <c r="C274" i="3"/>
  <c r="C272" i="3" s="1"/>
  <c r="C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C66" i="3" s="1"/>
  <c r="E68" i="3"/>
  <c r="E59" i="3" s="1"/>
  <c r="D68" i="3"/>
  <c r="C68" i="3"/>
  <c r="E62" i="3"/>
  <c r="D62" i="3"/>
  <c r="C62" i="3"/>
  <c r="D60" i="3"/>
  <c r="D281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E6" i="3" l="1"/>
  <c r="D66" i="3"/>
  <c r="E144" i="3"/>
  <c r="D59" i="3"/>
  <c r="D280" i="3" s="1"/>
  <c r="C233" i="3"/>
  <c r="E119" i="3"/>
  <c r="C119" i="3"/>
  <c r="C144" i="3"/>
  <c r="D216" i="3"/>
  <c r="E216" i="3"/>
  <c r="C6" i="3"/>
  <c r="D6" i="3"/>
  <c r="D144" i="3"/>
  <c r="D233" i="3"/>
  <c r="C186" i="3"/>
  <c r="C153" i="3" s="1"/>
  <c r="E233" i="3"/>
  <c r="D119" i="3"/>
  <c r="D186" i="3"/>
  <c r="D153" i="3" s="1"/>
  <c r="E186" i="3"/>
  <c r="E153" i="3" s="1"/>
  <c r="C216" i="3"/>
  <c r="E57" i="3"/>
  <c r="E44" i="3" s="1"/>
  <c r="E280" i="3"/>
  <c r="C60" i="3"/>
  <c r="E66" i="3"/>
  <c r="D57" i="3" l="1"/>
  <c r="D44" i="3" s="1"/>
  <c r="E278" i="3"/>
  <c r="D278" i="3"/>
  <c r="C57" i="3"/>
  <c r="C44" i="3" s="1"/>
  <c r="C278" i="3" s="1"/>
  <c r="C281" i="3"/>
</calcChain>
</file>

<file path=xl/sharedStrings.xml><?xml version="1.0" encoding="utf-8"?>
<sst xmlns="http://schemas.openxmlformats.org/spreadsheetml/2006/main" count="356" uniqueCount="157">
  <si>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</si>
  <si>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</si>
  <si>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</si>
  <si>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</si>
  <si>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</si>
  <si>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</si>
  <si>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</si>
  <si>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</si>
  <si>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</si>
  <si>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</si>
  <si>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</si>
  <si>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</si>
  <si>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</si>
  <si>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</si>
  <si>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</si>
  <si>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</si>
  <si>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</si>
  <si>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</si>
  <si>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</si>
  <si>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</si>
  <si>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</si>
  <si>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</si>
  <si>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</si>
  <si>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</si>
  <si>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</si>
  <si>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</si>
  <si>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</si>
  <si>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</si>
  <si>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</si>
  <si>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</si>
  <si>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</si>
  <si>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</si>
  <si>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</si>
  <si>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</si>
  <si>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</si>
  <si>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</si>
  <si>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</si>
  <si>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</si>
  <si>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</si>
  <si>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</si>
  <si>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</si>
  <si>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</si>
  <si>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</si>
  <si>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</si>
  <si>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</si>
  <si>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</si>
  <si>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</si>
  <si>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</si>
  <si>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</si>
  <si>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</si>
  <si>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</si>
  <si>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</si>
  <si>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</si>
  <si>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</si>
  <si>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</si>
  <si>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</si>
  <si>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</si>
  <si>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</si>
  <si>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</si>
  <si>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</si>
  <si>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</si>
  <si>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</si>
  <si>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</si>
  <si>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</si>
  <si>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</si>
  <si>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</si>
  <si>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</si>
  <si>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</si>
  <si>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</si>
  <si>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</si>
  <si>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</si>
  <si>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</si>
  <si>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</si>
  <si>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</si>
  <si>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</si>
  <si>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</si>
  <si>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</si>
  <si>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</si>
  <si>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</si>
  <si>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</si>
  <si>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</si>
  <si>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</si>
  <si>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</si>
  <si>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</si>
  <si>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</si>
  <si>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</si>
  <si>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</si>
  <si>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</si>
  <si>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</si>
  <si>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</si>
  <si>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</si>
  <si>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</si>
  <si>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</si>
  <si>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</si>
  <si>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</si>
  <si>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</si>
  <si>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</si>
  <si>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</si>
  <si>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</si>
  <si>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</si>
  <si>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</si>
  <si>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</si>
  <si>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</si>
  <si>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</si>
  <si>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Всего</t>
  </si>
  <si>
    <t>Обшегосударственные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</si>
  <si>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</si>
  <si>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</si>
  <si>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</si>
  <si>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</si>
  <si>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</si>
  <si>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</si>
  <si>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Физкультура и спорт</t>
  </si>
  <si>
    <t>Наименование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</si>
  <si>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</si>
  <si>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</si>
  <si>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 муниципальных округов и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</si>
  <si>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округов  и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</si>
  <si>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</si>
  <si>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</si>
  <si>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</si>
  <si>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</si>
  <si>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</si>
  <si>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Субсидии бюджетам муниципальных округов и городских округов на реализацию программ формирования современной городской среды
</t>
  </si>
  <si>
    <t>Субсидии бюджетам муниципальных округов и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</si>
  <si>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</si>
  <si>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муниципальных округов и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</si>
  <si>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</si>
  <si>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бюджетам муниципальных округов и 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</si>
  <si>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 xml:space="preserve">Субвенции бюджетам муниципальных округов и 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</si>
  <si>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</si>
  <si>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 xml:space="preserve">Расшифровка плановых назначений по субсидиям, субвенциям, иным межбюджетным трансфертам на 2022 год   </t>
  </si>
  <si>
    <t xml:space="preserve">Субвенции бюджетам муниципальных округов и 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</si>
  <si>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Субсидии бюджетам городских округов на реализацию мероприятий в сфере реабилитации и абилитации инвалидов </t>
  </si>
  <si>
    <t>Сумма (млн.рублей)</t>
  </si>
  <si>
    <t xml:space="preserve">Расшифровка плановых назначений по субсидиям, субвенциям, иным межбюджетным трансфертам на 2025 год  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</si>
  <si>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организации  деятельности административных комиссий для рассмотрения дел  об административных правонарушениях </t>
  </si>
  <si>
    <t>Субсидии бюджетам муниципальных округов и городских округов на реализацию мероприятий по обеспечению функционирования и развитию сегментов региональной интеграционной системы уличного видеонаблюдения, видеоаналитики в муниципальных образованиях Чувашской Республики</t>
  </si>
  <si>
    <t xml:space="preserve">Субсидии  бюджетам муниципальных округов и городских округов на реализацию мероприятий комплексного развития транспортной инфраструктуры Чебоксарской агломерации </t>
  </si>
  <si>
    <t>Субвенции бюджетам муниципальных округов и  городских округов для осуществления государственных полномочий Чувашской Республики по организации на территории муниципальных округов и городских округов мероприятий при осуществлении деятельности по обращению с животными без владельцев</t>
  </si>
  <si>
    <t>Субвенции бюджетам муниципальных округов и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</t>
  </si>
  <si>
    <t xml:space="preserve">Субсидии бюджетам муниципальных округов и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</t>
  </si>
  <si>
    <t>Иные межбюджетные трансферты бюджетам муниципальных округов и городских округов на ежемесячное денежное вознаграждение за классное руководство педагогическим работникам 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</si>
  <si>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муниципальных округов и городских округов на реализацию вопросов местного значения в сфере образования, культуры, физической культуры и спорта</t>
  </si>
  <si>
    <t>Субсидии бюджетам городских округов на модернизацию территорий общеобразовательных организаций</t>
  </si>
  <si>
    <t xml:space="preserve">Иные межбюджетные трансферты бюджетам муниципальных округов и 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 общеобразовательных организациях   </t>
  </si>
  <si>
    <t>Иные межбюджетные трансферты бюджетам муниципальных округов и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в Чувашской Республике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</si>
  <si>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бесплатным двухразовым питанием обучающихся общеобразовательных организаций, находящихся на территории Чувашской Республики, и детей, проживающих на территории Чувашской Республики, получающих образование вне организаций, осуществляющих образовательную деятельность (в форме семейного образования и самообразования), являющимся членами семей участников специальной военной операции, в том числе погибших (умерших) в результате участия в специальной военной операции</t>
  </si>
  <si>
    <t>Субвенции бюджетам муниципальных округов и городских округов для осуществления государственных полномочий Чувашской Республики по выплате стипендии Главы Чувашской Республики обучающимся общеобразовательных организаций, находящихся на территории Чувашской Республики, и детям, проживающим на территории Чувашской Республики, получающим образование вне организаций, осуществляющих образовательную деятельность (в форме семейного образования и самообразования), являющимся членами семей участников специальной военной операции, в том числе погибших (умерших) в результате участия в специальной военной операции</t>
  </si>
  <si>
    <t>Субсидии бюджетам муниципальных округов и городских округов  на модернизацию   муниципальных библиотек</t>
  </si>
  <si>
    <t xml:space="preserve">Иные межбюджетные трансферты бюджетам городских округов на выплату социальных пособий обучающимся общеобразовательных организаций, профессиональных образовательных организаций и образовательных организаций высшего образования очной формы обучения из малоимущих семей, в том числе из многодетных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городскогои (или) пригородного сообщения, и (или) городском наземном электрическом транспорте общего пользования, 
и (или) наземном электрическом транспорте по межмуниципальным маршрутам регулярных перевозок общего пользования, и (или) железнодорожном транспорте общего пользования в пригородном сообщении на территории Чувашской Республики
</t>
  </si>
  <si>
    <t xml:space="preserve">Субсидии бюджетам муниципальных округов и городских округов на реализацию полномочий по обеспечению жильем молодых семей 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</si>
  <si>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руководителям, заместителям руководителей, руководителям  структурных подразделений, заместителям  руководителей структурных подразделений муниципальных образовательных организаций, за исключением вопросов, решение которых отнесено к ведению Российской Федерации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</si>
  <si>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</si>
  <si>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 муниципальных округов и городских округов 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</si>
  <si>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</si>
  <si>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округов и городских округов на укрепление материально-технической базы муниципальных учреждений в сфере физической культуры и спорта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</si>
</sst>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" fillId="2" borderId="1" xfId="2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/>
    <xf numFmtId="4" fontId="1" fillId="0" borderId="0" xfId="0" applyNumberFormat="1" applyFont="1" applyAlignment="1"/>
    <xf numFmtId="0" fontId="1" fillId="2" borderId="0" xfId="0" applyFont="1" applyFill="1" applyAlignment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2" fillId="0" borderId="4" xfId="1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40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140625" style="1"/>
    <col min="8" max="8" width="14.5703125" style="1" customWidth="1"/>
    <col min="9" max="16384" width="9.140625" style="1"/>
  </cols>
  <sheetData>
    <row r="1" spans="1:5" ht="21" customHeight="1" x14ac:dyDescent="0.3">
      <c r="A1" s="67"/>
      <c r="B1" s="67"/>
      <c r="C1" s="67"/>
      <c r="D1" s="67"/>
      <c r="E1" s="67"/>
    </row>
    <row r="2" spans="1:5" ht="29.25" customHeight="1" x14ac:dyDescent="0.25">
      <c r="A2" s="68" t="s">
        <v>56</v>
      </c>
      <c r="B2" s="68"/>
      <c r="C2" s="68"/>
      <c r="D2" s="68"/>
      <c r="E2" s="68"/>
    </row>
    <row r="3" spans="1:5" ht="14.85" customHeight="1" x14ac:dyDescent="0.25">
      <c r="A3" s="69" t="s">
        <v>4</v>
      </c>
      <c r="B3" s="71" t="s">
        <v>5</v>
      </c>
      <c r="C3" s="71" t="s">
        <v>57</v>
      </c>
      <c r="D3" s="71" t="s">
        <v>58</v>
      </c>
      <c r="E3" s="71" t="s">
        <v>59</v>
      </c>
    </row>
    <row r="4" spans="1:5" ht="24.6" customHeight="1" x14ac:dyDescent="0.25">
      <c r="A4" s="70"/>
      <c r="B4" s="72"/>
      <c r="C4" s="72"/>
      <c r="D4" s="72"/>
      <c r="E4" s="72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65"/>
      <c r="B286" s="66"/>
      <c r="C286" s="66"/>
      <c r="D286" s="66"/>
      <c r="E286" s="66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zoomScale="90" zoomScaleNormal="70" zoomScaleSheetLayoutView="90" workbookViewId="0">
      <selection activeCell="B54" sqref="B54"/>
    </sheetView>
  </sheetViews>
  <sheetFormatPr defaultColWidth="9.140625" defaultRowHeight="15.75" x14ac:dyDescent="0.25"/>
  <cols>
    <col min="1" max="1" width="6" style="58" customWidth="1"/>
    <col min="2" max="2" width="78.140625" style="58" customWidth="1"/>
    <col min="3" max="3" width="14.42578125" style="58" customWidth="1"/>
    <col min="4" max="4" width="0.140625" style="58" hidden="1" customWidth="1"/>
    <col min="5" max="5" width="5.7109375" style="58" customWidth="1"/>
    <col min="6" max="16384" width="9.140625" style="58"/>
  </cols>
  <sheetData>
    <row r="1" spans="1:3" ht="18.75" customHeight="1" x14ac:dyDescent="0.25">
      <c r="A1" s="76" t="s">
        <v>135</v>
      </c>
      <c r="B1" s="76"/>
      <c r="C1" s="76"/>
    </row>
    <row r="2" spans="1:3" ht="18.75" customHeight="1" x14ac:dyDescent="0.25">
      <c r="A2" s="76" t="s">
        <v>131</v>
      </c>
      <c r="B2" s="76"/>
      <c r="C2" s="76"/>
    </row>
    <row r="3" spans="1:3" ht="18.75" customHeight="1" x14ac:dyDescent="0.25">
      <c r="A3" s="77" t="s">
        <v>131</v>
      </c>
      <c r="B3" s="77"/>
      <c r="C3" s="77"/>
    </row>
    <row r="4" spans="1:3" ht="17.25" customHeight="1" x14ac:dyDescent="0.25">
      <c r="A4" s="73" t="s">
        <v>4</v>
      </c>
      <c r="B4" s="73" t="s">
        <v>113</v>
      </c>
      <c r="C4" s="74" t="s">
        <v>134</v>
      </c>
    </row>
    <row r="5" spans="1:3" ht="25.5" customHeight="1" x14ac:dyDescent="0.25">
      <c r="A5" s="73"/>
      <c r="B5" s="73"/>
      <c r="C5" s="75"/>
    </row>
    <row r="6" spans="1:3" x14ac:dyDescent="0.25">
      <c r="A6" s="34" t="s">
        <v>6</v>
      </c>
      <c r="B6" s="7">
        <v>2</v>
      </c>
      <c r="C6" s="57">
        <v>3</v>
      </c>
    </row>
    <row r="7" spans="1:3" s="63" customFormat="1" x14ac:dyDescent="0.25">
      <c r="A7" s="29" t="s">
        <v>3</v>
      </c>
      <c r="B7" s="46" t="s">
        <v>105</v>
      </c>
      <c r="C7" s="3">
        <f>C8+C9++C10+C11++C12</f>
        <v>45.800000000000004</v>
      </c>
    </row>
    <row r="8" spans="1:3" ht="66" customHeight="1" x14ac:dyDescent="0.25">
      <c r="A8" s="29"/>
      <c r="B8" s="44" t="s">
        <v>136</v>
      </c>
      <c r="C8" s="55">
        <v>0.2</v>
      </c>
    </row>
    <row r="9" spans="1:3" ht="63" x14ac:dyDescent="0.25">
      <c r="A9" s="29"/>
      <c r="B9" s="44" t="s">
        <v>117</v>
      </c>
      <c r="C9" s="55">
        <v>9.8000000000000007</v>
      </c>
    </row>
    <row r="10" spans="1:3" ht="53.25" customHeight="1" x14ac:dyDescent="0.25">
      <c r="A10" s="29"/>
      <c r="B10" s="44" t="s">
        <v>120</v>
      </c>
      <c r="C10" s="55">
        <v>21.8</v>
      </c>
    </row>
    <row r="11" spans="1:3" ht="81.75" customHeight="1" x14ac:dyDescent="0.25">
      <c r="A11" s="29"/>
      <c r="B11" s="15" t="s">
        <v>132</v>
      </c>
      <c r="C11" s="55">
        <v>0.1</v>
      </c>
    </row>
    <row r="12" spans="1:3" ht="94.5" x14ac:dyDescent="0.25">
      <c r="A12" s="54"/>
      <c r="B12" s="48" t="s">
        <v>130</v>
      </c>
      <c r="C12" s="55">
        <v>13.9</v>
      </c>
    </row>
    <row r="13" spans="1:3" x14ac:dyDescent="0.25">
      <c r="A13" s="29" t="s">
        <v>2</v>
      </c>
      <c r="B13" s="46" t="s">
        <v>106</v>
      </c>
      <c r="C13" s="16">
        <f>C14++C15</f>
        <v>28</v>
      </c>
    </row>
    <row r="14" spans="1:3" ht="53.25" customHeight="1" x14ac:dyDescent="0.25">
      <c r="A14" s="29"/>
      <c r="B14" s="44" t="s">
        <v>129</v>
      </c>
      <c r="C14" s="55">
        <v>20</v>
      </c>
    </row>
    <row r="15" spans="1:3" ht="78.75" x14ac:dyDescent="0.25">
      <c r="A15" s="29"/>
      <c r="B15" s="56" t="s">
        <v>137</v>
      </c>
      <c r="C15" s="55">
        <v>8</v>
      </c>
    </row>
    <row r="16" spans="1:3" x14ac:dyDescent="0.25">
      <c r="A16" s="29" t="s">
        <v>1</v>
      </c>
      <c r="B16" s="46" t="s">
        <v>107</v>
      </c>
      <c r="C16" s="3">
        <f>C17+C18+C19+C20</f>
        <v>806.1</v>
      </c>
    </row>
    <row r="17" spans="1:3" ht="48.75" customHeight="1" x14ac:dyDescent="0.25">
      <c r="A17" s="29"/>
      <c r="B17" s="56" t="s">
        <v>124</v>
      </c>
      <c r="C17" s="53">
        <v>27.3</v>
      </c>
    </row>
    <row r="18" spans="1:3" ht="47.25" x14ac:dyDescent="0.25">
      <c r="A18" s="29"/>
      <c r="B18" s="15" t="s">
        <v>138</v>
      </c>
      <c r="C18" s="53">
        <v>775.6</v>
      </c>
    </row>
    <row r="19" spans="1:3" ht="81" customHeight="1" x14ac:dyDescent="0.25">
      <c r="A19" s="54"/>
      <c r="B19" s="15" t="s">
        <v>139</v>
      </c>
      <c r="C19" s="53">
        <v>2</v>
      </c>
    </row>
    <row r="20" spans="1:3" ht="63.75" customHeight="1" x14ac:dyDescent="0.25">
      <c r="A20" s="54"/>
      <c r="B20" s="44" t="s">
        <v>122</v>
      </c>
      <c r="C20" s="55">
        <v>1.2</v>
      </c>
    </row>
    <row r="21" spans="1:3" x14ac:dyDescent="0.25">
      <c r="A21" s="29" t="s">
        <v>21</v>
      </c>
      <c r="B21" s="46" t="s">
        <v>108</v>
      </c>
      <c r="C21" s="16">
        <f>C22+C23</f>
        <v>141.5</v>
      </c>
    </row>
    <row r="22" spans="1:3" ht="43.5" customHeight="1" x14ac:dyDescent="0.25">
      <c r="A22" s="54"/>
      <c r="B22" s="56" t="s">
        <v>123</v>
      </c>
      <c r="C22" s="55">
        <v>141.4</v>
      </c>
    </row>
    <row r="23" spans="1:3" ht="78.75" customHeight="1" x14ac:dyDescent="0.25">
      <c r="A23" s="54"/>
      <c r="B23" s="44" t="s">
        <v>140</v>
      </c>
      <c r="C23" s="55">
        <v>0.1</v>
      </c>
    </row>
    <row r="24" spans="1:3" x14ac:dyDescent="0.25">
      <c r="A24" s="29" t="s">
        <v>42</v>
      </c>
      <c r="B24" s="46" t="s">
        <v>109</v>
      </c>
      <c r="C24" s="16">
        <f>C25+C26+C27+C28+C29+C30+C31+C32+C33+C34+C35</f>
        <v>8567.4999999999982</v>
      </c>
    </row>
    <row r="25" spans="1:3" ht="82.5" customHeight="1" x14ac:dyDescent="0.25">
      <c r="A25" s="54"/>
      <c r="B25" s="44" t="s">
        <v>118</v>
      </c>
      <c r="C25" s="52">
        <v>3823.7</v>
      </c>
    </row>
    <row r="26" spans="1:3" ht="117.75" customHeight="1" x14ac:dyDescent="0.25">
      <c r="A26" s="29"/>
      <c r="B26" s="44" t="s">
        <v>121</v>
      </c>
      <c r="C26" s="55">
        <v>3982.3</v>
      </c>
    </row>
    <row r="27" spans="1:3" ht="90.75" customHeight="1" x14ac:dyDescent="0.25">
      <c r="A27" s="29"/>
      <c r="B27" s="56" t="s">
        <v>125</v>
      </c>
      <c r="C27" s="55">
        <v>9.8000000000000007</v>
      </c>
    </row>
    <row r="28" spans="1:3" ht="60.75" customHeight="1" x14ac:dyDescent="0.25">
      <c r="A28" s="29"/>
      <c r="B28" s="56" t="s">
        <v>141</v>
      </c>
      <c r="C28" s="55">
        <v>391.9</v>
      </c>
    </row>
    <row r="29" spans="1:3" ht="111.75" customHeight="1" x14ac:dyDescent="0.25">
      <c r="A29" s="54"/>
      <c r="B29" s="56" t="s">
        <v>142</v>
      </c>
      <c r="C29" s="55">
        <v>196.9</v>
      </c>
    </row>
    <row r="30" spans="1:3" ht="57" customHeight="1" x14ac:dyDescent="0.25">
      <c r="A30" s="54"/>
      <c r="B30" s="56" t="s">
        <v>143</v>
      </c>
      <c r="C30" s="55">
        <v>54.5</v>
      </c>
    </row>
    <row r="31" spans="1:3" ht="49.5" customHeight="1" x14ac:dyDescent="0.25">
      <c r="A31" s="54"/>
      <c r="B31" s="56" t="s">
        <v>144</v>
      </c>
      <c r="C31" s="55">
        <v>39.9</v>
      </c>
    </row>
    <row r="32" spans="1:3" ht="93.75" customHeight="1" x14ac:dyDescent="0.25">
      <c r="A32" s="54"/>
      <c r="B32" s="56" t="s">
        <v>145</v>
      </c>
      <c r="C32" s="55">
        <v>27.1</v>
      </c>
    </row>
    <row r="33" spans="1:4" ht="80.25" customHeight="1" x14ac:dyDescent="0.25">
      <c r="A33" s="54"/>
      <c r="B33" s="56" t="s">
        <v>146</v>
      </c>
      <c r="C33" s="55">
        <v>8.8000000000000007</v>
      </c>
    </row>
    <row r="34" spans="1:4" ht="160.5" customHeight="1" x14ac:dyDescent="0.25">
      <c r="A34" s="54"/>
      <c r="B34" s="56" t="s">
        <v>147</v>
      </c>
      <c r="C34" s="55">
        <v>15.8</v>
      </c>
    </row>
    <row r="35" spans="1:4" ht="141.75" customHeight="1" x14ac:dyDescent="0.25">
      <c r="A35" s="54"/>
      <c r="B35" s="56" t="s">
        <v>148</v>
      </c>
      <c r="C35" s="55">
        <v>16.8</v>
      </c>
    </row>
    <row r="36" spans="1:4" x14ac:dyDescent="0.25">
      <c r="A36" s="29" t="s">
        <v>60</v>
      </c>
      <c r="B36" s="47" t="s">
        <v>110</v>
      </c>
      <c r="C36" s="3">
        <f>C37+C38</f>
        <v>6.5</v>
      </c>
    </row>
    <row r="37" spans="1:4" ht="47.25" x14ac:dyDescent="0.25">
      <c r="A37" s="54"/>
      <c r="B37" s="56" t="s">
        <v>126</v>
      </c>
      <c r="C37" s="55">
        <v>0.7</v>
      </c>
    </row>
    <row r="38" spans="1:4" ht="31.5" x14ac:dyDescent="0.25">
      <c r="A38" s="54"/>
      <c r="B38" s="56" t="s">
        <v>149</v>
      </c>
      <c r="C38" s="55">
        <v>5.8</v>
      </c>
    </row>
    <row r="39" spans="1:4" x14ac:dyDescent="0.25">
      <c r="A39" s="29" t="s">
        <v>29</v>
      </c>
      <c r="B39" s="46" t="s">
        <v>111</v>
      </c>
      <c r="C39" s="20">
        <f>C41+C42+C43++C44+C45+C46+C47+C48+C49++C40+C50+C51</f>
        <v>1022.3</v>
      </c>
      <c r="D39" s="49"/>
    </row>
    <row r="40" spans="1:4" ht="90" customHeight="1" x14ac:dyDescent="0.25">
      <c r="A40" s="29"/>
      <c r="B40" s="44" t="s">
        <v>127</v>
      </c>
      <c r="C40" s="55">
        <v>324</v>
      </c>
      <c r="D40" s="49"/>
    </row>
    <row r="41" spans="1:4" ht="207" customHeight="1" x14ac:dyDescent="0.25">
      <c r="A41" s="29"/>
      <c r="B41" s="44" t="s">
        <v>150</v>
      </c>
      <c r="C41" s="55">
        <v>2.7</v>
      </c>
    </row>
    <row r="42" spans="1:4" ht="64.5" customHeight="1" x14ac:dyDescent="0.25">
      <c r="A42" s="54"/>
      <c r="B42" s="15" t="s">
        <v>128</v>
      </c>
      <c r="C42" s="53">
        <v>54.5</v>
      </c>
    </row>
    <row r="43" spans="1:4" ht="49.5" customHeight="1" x14ac:dyDescent="0.25">
      <c r="A43" s="54"/>
      <c r="B43" s="15" t="s">
        <v>151</v>
      </c>
      <c r="C43" s="53">
        <v>26.3</v>
      </c>
    </row>
    <row r="44" spans="1:4" ht="183.75" customHeight="1" x14ac:dyDescent="0.25">
      <c r="A44" s="54"/>
      <c r="B44" s="15" t="s">
        <v>152</v>
      </c>
      <c r="C44" s="53">
        <v>1.2</v>
      </c>
    </row>
    <row r="45" spans="1:4" ht="79.5" customHeight="1" x14ac:dyDescent="0.25">
      <c r="A45" s="29"/>
      <c r="B45" s="15" t="s">
        <v>116</v>
      </c>
      <c r="C45" s="55">
        <v>2.7</v>
      </c>
    </row>
    <row r="46" spans="1:4" ht="165" customHeight="1" x14ac:dyDescent="0.25">
      <c r="A46" s="29"/>
      <c r="B46" s="15" t="s">
        <v>153</v>
      </c>
      <c r="C46" s="55">
        <v>0.1</v>
      </c>
    </row>
    <row r="47" spans="1:4" ht="92.25" customHeight="1" x14ac:dyDescent="0.25">
      <c r="A47" s="29"/>
      <c r="B47" s="44" t="s">
        <v>115</v>
      </c>
      <c r="C47" s="55">
        <v>25.5</v>
      </c>
    </row>
    <row r="48" spans="1:4" ht="78.75" x14ac:dyDescent="0.25">
      <c r="A48" s="54"/>
      <c r="B48" s="44" t="s">
        <v>114</v>
      </c>
      <c r="C48" s="55">
        <v>582.79999999999995</v>
      </c>
    </row>
    <row r="49" spans="1:4" ht="52.5" customHeight="1" x14ac:dyDescent="0.25">
      <c r="A49" s="54"/>
      <c r="B49" s="44" t="s">
        <v>119</v>
      </c>
      <c r="C49" s="55">
        <v>1.6</v>
      </c>
    </row>
    <row r="50" spans="1:4" ht="66" customHeight="1" x14ac:dyDescent="0.25">
      <c r="A50" s="54"/>
      <c r="B50" s="44" t="s">
        <v>154</v>
      </c>
      <c r="C50" s="55">
        <v>0.4</v>
      </c>
    </row>
    <row r="51" spans="1:4" ht="66" customHeight="1" x14ac:dyDescent="0.25">
      <c r="A51" s="54"/>
      <c r="B51" s="44" t="s">
        <v>155</v>
      </c>
      <c r="C51" s="55">
        <v>0.5</v>
      </c>
    </row>
    <row r="52" spans="1:4" x14ac:dyDescent="0.25">
      <c r="A52" s="29" t="s">
        <v>61</v>
      </c>
      <c r="B52" s="47" t="s">
        <v>112</v>
      </c>
      <c r="C52" s="3">
        <f>C53+C54</f>
        <v>10.6</v>
      </c>
    </row>
    <row r="53" spans="1:4" ht="50.25" customHeight="1" x14ac:dyDescent="0.25">
      <c r="A53" s="54"/>
      <c r="B53" s="56" t="s">
        <v>156</v>
      </c>
      <c r="C53" s="55">
        <v>9.1</v>
      </c>
    </row>
    <row r="54" spans="1:4" ht="41.25" customHeight="1" x14ac:dyDescent="0.25">
      <c r="A54" s="54"/>
      <c r="B54" s="56" t="s">
        <v>133</v>
      </c>
      <c r="C54" s="55">
        <v>1.5</v>
      </c>
    </row>
    <row r="55" spans="1:4" ht="17.25" customHeight="1" x14ac:dyDescent="0.25">
      <c r="A55" s="54"/>
      <c r="B55" s="21" t="s">
        <v>104</v>
      </c>
      <c r="C55" s="64">
        <f>C7+C13+C16+C21+C24+C36+C39+C52</f>
        <v>10628.299999999997</v>
      </c>
      <c r="D55" s="49"/>
    </row>
    <row r="56" spans="1:4" x14ac:dyDescent="0.25">
      <c r="A56" s="59"/>
      <c r="B56" s="60"/>
      <c r="C56" s="60"/>
    </row>
    <row r="57" spans="1:4" x14ac:dyDescent="0.25">
      <c r="A57" s="49"/>
      <c r="B57" s="49"/>
      <c r="C57" s="50"/>
    </row>
    <row r="58" spans="1:4" x14ac:dyDescent="0.25">
      <c r="A58" s="49"/>
      <c r="B58" s="49"/>
      <c r="C58" s="51"/>
    </row>
    <row r="62" spans="1:4" x14ac:dyDescent="0.25">
      <c r="C62" s="61"/>
    </row>
    <row r="63" spans="1:4" x14ac:dyDescent="0.25">
      <c r="C63" s="61"/>
    </row>
    <row r="64" spans="1:4" x14ac:dyDescent="0.25">
      <c r="C64" s="61"/>
    </row>
    <row r="68" spans="3:3" x14ac:dyDescent="0.25">
      <c r="C68" s="62"/>
    </row>
    <row r="71" spans="3:3" x14ac:dyDescent="0.25">
      <c r="C71" s="62"/>
    </row>
  </sheetData>
  <autoFilter ref="C1:C71"/>
  <mergeCells count="4">
    <mergeCell ref="A4:A5"/>
    <mergeCell ref="B4:B5"/>
    <mergeCell ref="C4:C5"/>
    <mergeCell ref="A1:C3"/>
  </mergeCells>
  <pageMargins left="0.98425196850393704" right="0.39370078740157483" top="0.39370078740157483" bottom="0.3937007874015748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2020-2022 (2)</vt:lpstr>
      <vt:lpstr>2025 </vt:lpstr>
      <vt:lpstr>'2020-2022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Курукова Татьяна Александровна</cp:lastModifiedBy>
  <cp:lastPrinted>2024-01-24T11:17:26Z</cp:lastPrinted>
  <dcterms:created xsi:type="dcterms:W3CDTF">2012-11-06T14:01:18Z</dcterms:created>
  <dcterms:modified xsi:type="dcterms:W3CDTF">2025-01-27T07:23:16Z</dcterms:modified>
</cp:coreProperties>
</file>